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6\建築統括部\分類A\部共有\積算基準\2023共通費改定資料\"/>
    </mc:Choice>
  </mc:AlternateContent>
  <workbookProtection workbookAlgorithmName="SHA-512" workbookHashValue="irzETIrlfVebeNrgRnpOBFWHh5zyP25CurmlXSv6GLU3JsdmPgZ4lYrW+/wd+RDirn1Mgyk8m7uLv3rWZwDQoQ==" workbookSaltValue="L0u4z02uzCfHkTM4VTPCUQ==" workbookSpinCount="100000" lockStructure="1"/>
  <bookViews>
    <workbookView xWindow="0" yWindow="0" windowWidth="23040" windowHeight="9096"/>
  </bookViews>
  <sheets>
    <sheet name="利用にあたって" sheetId="18" r:id="rId1"/>
    <sheet name="建築" sheetId="14" r:id="rId2"/>
    <sheet name="電気" sheetId="15" r:id="rId3"/>
    <sheet name="機械" sheetId="16" r:id="rId4"/>
    <sheet name="昇降機" sheetId="17" r:id="rId5"/>
    <sheet name="新建（現場管理）" sheetId="2" state="hidden" r:id="rId6"/>
    <sheet name="新電（現場管理）" sheetId="4" state="hidden" r:id="rId7"/>
    <sheet name="新機（現場管理）" sheetId="6" state="hidden" r:id="rId8"/>
    <sheet name="改建（現場管理）" sheetId="8" state="hidden" r:id="rId9"/>
    <sheet name="改電（現場管理）" sheetId="10" state="hidden" r:id="rId10"/>
    <sheet name="昇降機設備（共通費）" sheetId="12" state="hidden" r:id="rId11"/>
  </sheets>
  <definedNames>
    <definedName name="_xlnm._FilterDatabase" localSheetId="8" hidden="1">'改建（現場管理）'!$B$7:$H$837</definedName>
    <definedName name="_xlnm._FilterDatabase" localSheetId="9" hidden="1">'改電（現場管理）'!$B$7:$H$837</definedName>
    <definedName name="_xlnm._FilterDatabase" localSheetId="10" hidden="1">'昇降機設備（共通費）'!$B$7:$H$7</definedName>
    <definedName name="_xlnm._FilterDatabase" localSheetId="7" hidden="1">'新機（現場管理）'!$B$7:$H$812</definedName>
    <definedName name="_xlnm._FilterDatabase" localSheetId="5" hidden="1">'新建（現場管理）'!$B$7:$H$812</definedName>
    <definedName name="_xlnm._FilterDatabase" localSheetId="6" hidden="1">'新電（現場管理）'!$B$7:$H$812</definedName>
    <definedName name="_xlnm.Print_Area" localSheetId="8">'改建（現場管理）'!$A$1:$G$840</definedName>
    <definedName name="_xlnm.Print_Area" localSheetId="9">'改電（現場管理）'!$A$1:$G$840</definedName>
    <definedName name="_xlnm.Print_Area" localSheetId="3">機械!$A$1:$E$2</definedName>
    <definedName name="_xlnm.Print_Area" localSheetId="1">建築!$A$1:$E$2</definedName>
    <definedName name="_xlnm.Print_Area" localSheetId="4">昇降機!$A$1:$E$2</definedName>
    <definedName name="_xlnm.Print_Area" localSheetId="10">'昇降機設備（共通費）'!$A$1:$G$12</definedName>
    <definedName name="_xlnm.Print_Area" localSheetId="7">'新機（現場管理）'!$A$1:$G$815</definedName>
    <definedName name="_xlnm.Print_Area" localSheetId="5">'新建（現場管理）'!$A$1:$G$815</definedName>
    <definedName name="_xlnm.Print_Area" localSheetId="6">'新電（現場管理）'!$A$1:$G$815</definedName>
    <definedName name="_xlnm.Print_Area" localSheetId="2">電気!$A$1:$E$2</definedName>
    <definedName name="_xlnm.Print_Titles" localSheetId="3">機械!$1:$1</definedName>
    <definedName name="_xlnm.Print_Titles" localSheetId="1">建築!$1:$1</definedName>
    <definedName name="_xlnm.Print_Titles" localSheetId="4">昇降機!$1:$1</definedName>
    <definedName name="_xlnm.Print_Titles" localSheetId="2">電気!$1:$1</definedName>
    <definedName name="Z_03761D6C_F711_4DCF_91ED_28D6D91BE244_.wvu.FilterData" localSheetId="8" hidden="1">'改建（現場管理）'!$B$7:$H$837</definedName>
    <definedName name="Z_03761D6C_F711_4DCF_91ED_28D6D91BE244_.wvu.FilterData" localSheetId="9" hidden="1">'改電（現場管理）'!$B$7:$H$837</definedName>
    <definedName name="Z_03761D6C_F711_4DCF_91ED_28D6D91BE244_.wvu.FilterData" localSheetId="3" hidden="1">機械!$B$2:$E$2</definedName>
    <definedName name="Z_03761D6C_F711_4DCF_91ED_28D6D91BE244_.wvu.FilterData" localSheetId="1" hidden="1">建築!$B$2:$E$2</definedName>
    <definedName name="Z_03761D6C_F711_4DCF_91ED_28D6D91BE244_.wvu.FilterData" localSheetId="4" hidden="1">昇降機!$B$2:$E$2</definedName>
    <definedName name="Z_03761D6C_F711_4DCF_91ED_28D6D91BE244_.wvu.FilterData" localSheetId="10" hidden="1">'昇降機設備（共通費）'!$B$7:$H$7</definedName>
    <definedName name="Z_03761D6C_F711_4DCF_91ED_28D6D91BE244_.wvu.FilterData" localSheetId="7" hidden="1">'新機（現場管理）'!$B$7:$H$812</definedName>
    <definedName name="Z_03761D6C_F711_4DCF_91ED_28D6D91BE244_.wvu.FilterData" localSheetId="5" hidden="1">'新建（現場管理）'!$B$7:$H$812</definedName>
    <definedName name="Z_03761D6C_F711_4DCF_91ED_28D6D91BE244_.wvu.FilterData" localSheetId="6" hidden="1">'新電（現場管理）'!$B$7:$H$812</definedName>
    <definedName name="Z_03761D6C_F711_4DCF_91ED_28D6D91BE244_.wvu.FilterData" localSheetId="2" hidden="1">電気!$B$2:$E$2</definedName>
    <definedName name="Z_03761D6C_F711_4DCF_91ED_28D6D91BE244_.wvu.PrintArea" localSheetId="8" hidden="1">'改建（現場管理）'!$A$1:$G$840</definedName>
    <definedName name="Z_03761D6C_F711_4DCF_91ED_28D6D91BE244_.wvu.PrintArea" localSheetId="9" hidden="1">'改電（現場管理）'!$A$1:$G$840</definedName>
    <definedName name="Z_03761D6C_F711_4DCF_91ED_28D6D91BE244_.wvu.PrintArea" localSheetId="3" hidden="1">機械!$A$1:$E$7</definedName>
    <definedName name="Z_03761D6C_F711_4DCF_91ED_28D6D91BE244_.wvu.PrintArea" localSheetId="1" hidden="1">建築!$A$1:$E$7</definedName>
    <definedName name="Z_03761D6C_F711_4DCF_91ED_28D6D91BE244_.wvu.PrintArea" localSheetId="4" hidden="1">昇降機!$A$1:$E$7</definedName>
    <definedName name="Z_03761D6C_F711_4DCF_91ED_28D6D91BE244_.wvu.PrintArea" localSheetId="10" hidden="1">'昇降機設備（共通費）'!$A$1:$G$12</definedName>
    <definedName name="Z_03761D6C_F711_4DCF_91ED_28D6D91BE244_.wvu.PrintArea" localSheetId="7" hidden="1">'新機（現場管理）'!$A$1:$G$815</definedName>
    <definedName name="Z_03761D6C_F711_4DCF_91ED_28D6D91BE244_.wvu.PrintArea" localSheetId="5" hidden="1">'新建（現場管理）'!$A$1:$G$815</definedName>
    <definedName name="Z_03761D6C_F711_4DCF_91ED_28D6D91BE244_.wvu.PrintArea" localSheetId="6" hidden="1">'新電（現場管理）'!$A$1:$G$815</definedName>
    <definedName name="Z_03761D6C_F711_4DCF_91ED_28D6D91BE244_.wvu.PrintArea" localSheetId="2" hidden="1">電気!$A$1:$E$7</definedName>
    <definedName name="Z_03761D6C_F711_4DCF_91ED_28D6D91BE244_.wvu.Rows" localSheetId="10" hidden="1">'昇降機設備（共通費）'!$6:$6</definedName>
  </definedNames>
  <calcPr calcId="162913"/>
  <customWorkbookViews>
    <customWorkbookView name="薮内 徹 - 個人用ビュー" guid="{03761D6C-F711-4DCF-91ED-28D6D91BE244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E20" i="16" l="1"/>
  <c r="E17" i="16"/>
  <c r="E8" i="17" l="1"/>
  <c r="E5" i="17"/>
  <c r="D5" i="17" s="1"/>
  <c r="D7" i="17" s="1"/>
  <c r="D17" i="16"/>
  <c r="D19" i="16" s="1"/>
  <c r="E5" i="16"/>
  <c r="D5" i="16"/>
  <c r="D7" i="16" s="1"/>
  <c r="E8" i="16" s="1"/>
  <c r="E20" i="15"/>
  <c r="E8" i="15"/>
  <c r="E17" i="15"/>
  <c r="E5" i="15"/>
  <c r="D17" i="15"/>
  <c r="D19" i="15" s="1"/>
  <c r="D5" i="15"/>
  <c r="D7" i="15" s="1"/>
  <c r="D19" i="14"/>
  <c r="E20" i="14"/>
  <c r="E17" i="14"/>
  <c r="D17" i="14" s="1"/>
  <c r="E5" i="14"/>
  <c r="D5" i="14" s="1"/>
  <c r="D7" i="14" s="1"/>
  <c r="D8" i="17" l="1"/>
  <c r="D9" i="17" s="1"/>
  <c r="E10" i="17" l="1"/>
  <c r="D10" i="17" s="1"/>
  <c r="D11" i="17" s="1"/>
  <c r="D20" i="16" l="1"/>
  <c r="D21" i="16" s="1"/>
  <c r="D8" i="16"/>
  <c r="D9" i="16" s="1"/>
  <c r="D20" i="15"/>
  <c r="D21" i="15" s="1"/>
  <c r="D8" i="15"/>
  <c r="D9" i="15" s="1"/>
  <c r="E22" i="16" l="1"/>
  <c r="D22" i="16" s="1"/>
  <c r="D23" i="16" s="1"/>
  <c r="E10" i="16"/>
  <c r="D10" i="16" s="1"/>
  <c r="D11" i="16" s="1"/>
  <c r="E22" i="15"/>
  <c r="D22" i="15" s="1"/>
  <c r="D23" i="15" s="1"/>
  <c r="E10" i="15"/>
  <c r="D10" i="15" s="1"/>
  <c r="D11" i="15" s="1"/>
  <c r="D20" i="14" l="1"/>
  <c r="D21" i="14" s="1"/>
  <c r="E22" i="14" l="1"/>
  <c r="D22" i="14" s="1"/>
  <c r="D23" i="14" s="1"/>
  <c r="E8" i="14"/>
  <c r="D8" i="14" s="1"/>
  <c r="D9" i="14" s="1"/>
  <c r="E10" i="14" l="1"/>
  <c r="D10" i="14" s="1"/>
  <c r="D11" i="14" s="1"/>
  <c r="G178" i="12" l="1"/>
  <c r="H178" i="12" s="1"/>
  <c r="D178" i="12"/>
  <c r="E178" i="12" s="1"/>
  <c r="G177" i="12"/>
  <c r="H177" i="12" s="1"/>
  <c r="D177" i="12"/>
  <c r="E177" i="12" s="1"/>
  <c r="G176" i="12"/>
  <c r="H176" i="12" s="1"/>
  <c r="D176" i="12"/>
  <c r="E176" i="12" s="1"/>
  <c r="G175" i="12"/>
  <c r="H175" i="12" s="1"/>
  <c r="D175" i="12"/>
  <c r="E175" i="12" s="1"/>
  <c r="G174" i="12"/>
  <c r="H174" i="12" s="1"/>
  <c r="D174" i="12"/>
  <c r="E174" i="12" s="1"/>
  <c r="G173" i="12"/>
  <c r="H173" i="12" s="1"/>
  <c r="D173" i="12"/>
  <c r="E173" i="12" s="1"/>
  <c r="G172" i="12"/>
  <c r="H172" i="12" s="1"/>
  <c r="D172" i="12"/>
  <c r="E172" i="12" s="1"/>
  <c r="G171" i="12"/>
  <c r="H171" i="12" s="1"/>
  <c r="D171" i="12"/>
  <c r="E171" i="12" s="1"/>
  <c r="G170" i="12"/>
  <c r="H170" i="12" s="1"/>
  <c r="D170" i="12"/>
  <c r="E170" i="12" s="1"/>
  <c r="G169" i="12"/>
  <c r="H169" i="12" s="1"/>
  <c r="D169" i="12"/>
  <c r="E169" i="12" s="1"/>
  <c r="G168" i="12"/>
  <c r="H168" i="12" s="1"/>
  <c r="D168" i="12"/>
  <c r="E168" i="12" s="1"/>
  <c r="G167" i="12"/>
  <c r="H167" i="12" s="1"/>
  <c r="D167" i="12"/>
  <c r="E167" i="12" s="1"/>
  <c r="G166" i="12"/>
  <c r="H166" i="12" s="1"/>
  <c r="D166" i="12"/>
  <c r="E166" i="12" s="1"/>
  <c r="G165" i="12"/>
  <c r="H165" i="12" s="1"/>
  <c r="D165" i="12"/>
  <c r="E165" i="12" s="1"/>
  <c r="G164" i="12"/>
  <c r="H164" i="12" s="1"/>
  <c r="D164" i="12"/>
  <c r="E164" i="12" s="1"/>
  <c r="G163" i="12"/>
  <c r="H163" i="12" s="1"/>
  <c r="D163" i="12"/>
  <c r="E163" i="12" s="1"/>
  <c r="G162" i="12"/>
  <c r="H162" i="12" s="1"/>
  <c r="D162" i="12"/>
  <c r="E162" i="12" s="1"/>
  <c r="G161" i="12"/>
  <c r="H161" i="12" s="1"/>
  <c r="D161" i="12"/>
  <c r="E161" i="12" s="1"/>
  <c r="G160" i="12"/>
  <c r="H160" i="12" s="1"/>
  <c r="D160" i="12"/>
  <c r="E160" i="12" s="1"/>
  <c r="G159" i="12"/>
  <c r="H159" i="12" s="1"/>
  <c r="D159" i="12"/>
  <c r="E159" i="12" s="1"/>
  <c r="G158" i="12"/>
  <c r="H158" i="12" s="1"/>
  <c r="D158" i="12"/>
  <c r="E158" i="12" s="1"/>
  <c r="G157" i="12"/>
  <c r="H157" i="12" s="1"/>
  <c r="D157" i="12"/>
  <c r="E157" i="12" s="1"/>
  <c r="G156" i="12"/>
  <c r="H156" i="12" s="1"/>
  <c r="D156" i="12"/>
  <c r="E156" i="12" s="1"/>
  <c r="G155" i="12"/>
  <c r="H155" i="12" s="1"/>
  <c r="D155" i="12"/>
  <c r="E155" i="12" s="1"/>
  <c r="G154" i="12"/>
  <c r="H154" i="12" s="1"/>
  <c r="D154" i="12"/>
  <c r="E154" i="12" s="1"/>
  <c r="G153" i="12"/>
  <c r="H153" i="12" s="1"/>
  <c r="D153" i="12"/>
  <c r="E153" i="12" s="1"/>
  <c r="G152" i="12"/>
  <c r="H152" i="12" s="1"/>
  <c r="D152" i="12"/>
  <c r="E152" i="12" s="1"/>
  <c r="G151" i="12"/>
  <c r="H151" i="12" s="1"/>
  <c r="D151" i="12"/>
  <c r="E151" i="12" s="1"/>
  <c r="G150" i="12"/>
  <c r="H150" i="12" s="1"/>
  <c r="D150" i="12"/>
  <c r="E150" i="12" s="1"/>
  <c r="G149" i="12"/>
  <c r="H149" i="12" s="1"/>
  <c r="D149" i="12"/>
  <c r="E149" i="12" s="1"/>
  <c r="G148" i="12"/>
  <c r="H148" i="12" s="1"/>
  <c r="D148" i="12"/>
  <c r="E148" i="12" s="1"/>
  <c r="G147" i="12"/>
  <c r="H147" i="12" s="1"/>
  <c r="D147" i="12"/>
  <c r="E147" i="12" s="1"/>
  <c r="G146" i="12"/>
  <c r="H146" i="12" s="1"/>
  <c r="D146" i="12"/>
  <c r="E146" i="12" s="1"/>
  <c r="G145" i="12"/>
  <c r="H145" i="12" s="1"/>
  <c r="D145" i="12"/>
  <c r="E145" i="12" s="1"/>
  <c r="G144" i="12"/>
  <c r="H144" i="12" s="1"/>
  <c r="D144" i="12"/>
  <c r="E144" i="12" s="1"/>
  <c r="G143" i="12"/>
  <c r="H143" i="12" s="1"/>
  <c r="D143" i="12"/>
  <c r="E143" i="12" s="1"/>
  <c r="G142" i="12"/>
  <c r="H142" i="12" s="1"/>
  <c r="D142" i="12"/>
  <c r="E142" i="12" s="1"/>
  <c r="G141" i="12"/>
  <c r="H141" i="12" s="1"/>
  <c r="D141" i="12"/>
  <c r="E141" i="12" s="1"/>
  <c r="G140" i="12"/>
  <c r="H140" i="12" s="1"/>
  <c r="D140" i="12"/>
  <c r="E140" i="12" s="1"/>
  <c r="G139" i="12"/>
  <c r="H139" i="12" s="1"/>
  <c r="D139" i="12"/>
  <c r="E139" i="12" s="1"/>
  <c r="G138" i="12"/>
  <c r="H138" i="12" s="1"/>
  <c r="D138" i="12"/>
  <c r="E138" i="12" s="1"/>
  <c r="G137" i="12"/>
  <c r="H137" i="12" s="1"/>
  <c r="D137" i="12"/>
  <c r="E137" i="12" s="1"/>
  <c r="G136" i="12"/>
  <c r="H136" i="12" s="1"/>
  <c r="D136" i="12"/>
  <c r="E136" i="12" s="1"/>
  <c r="G135" i="12"/>
  <c r="H135" i="12" s="1"/>
  <c r="D135" i="12"/>
  <c r="E135" i="12" s="1"/>
  <c r="G134" i="12"/>
  <c r="H134" i="12" s="1"/>
  <c r="D134" i="12"/>
  <c r="E134" i="12" s="1"/>
  <c r="G133" i="12"/>
  <c r="H133" i="12" s="1"/>
  <c r="D133" i="12"/>
  <c r="E133" i="12" s="1"/>
  <c r="G132" i="12"/>
  <c r="H132" i="12" s="1"/>
  <c r="D132" i="12"/>
  <c r="E132" i="12" s="1"/>
  <c r="G131" i="12"/>
  <c r="H131" i="12" s="1"/>
  <c r="D131" i="12"/>
  <c r="E131" i="12" s="1"/>
  <c r="G130" i="12"/>
  <c r="H130" i="12" s="1"/>
  <c r="D130" i="12"/>
  <c r="E130" i="12" s="1"/>
  <c r="G129" i="12"/>
  <c r="H129" i="12" s="1"/>
  <c r="D129" i="12"/>
  <c r="E129" i="12" s="1"/>
  <c r="G128" i="12"/>
  <c r="H128" i="12" s="1"/>
  <c r="D128" i="12"/>
  <c r="E128" i="12" s="1"/>
  <c r="G127" i="12"/>
  <c r="H127" i="12" s="1"/>
  <c r="D127" i="12"/>
  <c r="E127" i="12" s="1"/>
  <c r="G126" i="12"/>
  <c r="H126" i="12" s="1"/>
  <c r="D126" i="12"/>
  <c r="E126" i="12" s="1"/>
  <c r="G125" i="12"/>
  <c r="H125" i="12" s="1"/>
  <c r="D125" i="12"/>
  <c r="E125" i="12" s="1"/>
  <c r="G124" i="12"/>
  <c r="H124" i="12" s="1"/>
  <c r="D124" i="12"/>
  <c r="E124" i="12" s="1"/>
  <c r="G123" i="12"/>
  <c r="H123" i="12" s="1"/>
  <c r="D123" i="12"/>
  <c r="E123" i="12" s="1"/>
  <c r="G122" i="12"/>
  <c r="H122" i="12" s="1"/>
  <c r="D122" i="12"/>
  <c r="E122" i="12" s="1"/>
  <c r="G121" i="12"/>
  <c r="H121" i="12" s="1"/>
  <c r="D121" i="12"/>
  <c r="E121" i="12" s="1"/>
  <c r="G120" i="12"/>
  <c r="H120" i="12" s="1"/>
  <c r="D120" i="12"/>
  <c r="E120" i="12" s="1"/>
  <c r="G119" i="12"/>
  <c r="H119" i="12" s="1"/>
  <c r="D119" i="12"/>
  <c r="E119" i="12" s="1"/>
  <c r="G118" i="12"/>
  <c r="H118" i="12" s="1"/>
  <c r="D118" i="12"/>
  <c r="E118" i="12" s="1"/>
  <c r="G117" i="12"/>
  <c r="H117" i="12" s="1"/>
  <c r="D117" i="12"/>
  <c r="E117" i="12" s="1"/>
  <c r="G116" i="12"/>
  <c r="H116" i="12" s="1"/>
  <c r="D116" i="12"/>
  <c r="E116" i="12" s="1"/>
  <c r="G115" i="12"/>
  <c r="H115" i="12" s="1"/>
  <c r="D115" i="12"/>
  <c r="E115" i="12" s="1"/>
  <c r="G114" i="12"/>
  <c r="H114" i="12" s="1"/>
  <c r="D114" i="12"/>
  <c r="E114" i="12" s="1"/>
  <c r="G113" i="12"/>
  <c r="H113" i="12" s="1"/>
  <c r="D113" i="12"/>
  <c r="E113" i="12" s="1"/>
  <c r="G112" i="12"/>
  <c r="H112" i="12" s="1"/>
  <c r="D112" i="12"/>
  <c r="E112" i="12" s="1"/>
  <c r="G111" i="12"/>
  <c r="H111" i="12" s="1"/>
  <c r="D111" i="12"/>
  <c r="E111" i="12" s="1"/>
  <c r="G110" i="12"/>
  <c r="H110" i="12" s="1"/>
  <c r="D110" i="12"/>
  <c r="E110" i="12" s="1"/>
  <c r="G109" i="12"/>
  <c r="H109" i="12" s="1"/>
  <c r="D109" i="12"/>
  <c r="E109" i="12" s="1"/>
  <c r="G108" i="12"/>
  <c r="H108" i="12" s="1"/>
  <c r="D108" i="12"/>
  <c r="E108" i="12" s="1"/>
  <c r="G107" i="12"/>
  <c r="H107" i="12" s="1"/>
  <c r="D107" i="12"/>
  <c r="E107" i="12" s="1"/>
  <c r="G106" i="12"/>
  <c r="H106" i="12" s="1"/>
  <c r="D106" i="12"/>
  <c r="E106" i="12" s="1"/>
  <c r="G105" i="12"/>
  <c r="H105" i="12" s="1"/>
  <c r="D105" i="12"/>
  <c r="E105" i="12" s="1"/>
  <c r="G104" i="12"/>
  <c r="H104" i="12" s="1"/>
  <c r="D104" i="12"/>
  <c r="E104" i="12" s="1"/>
  <c r="G103" i="12"/>
  <c r="H103" i="12" s="1"/>
  <c r="D103" i="12"/>
  <c r="E103" i="12" s="1"/>
  <c r="G102" i="12"/>
  <c r="H102" i="12" s="1"/>
  <c r="D102" i="12"/>
  <c r="E102" i="12" s="1"/>
  <c r="G101" i="12"/>
  <c r="H101" i="12" s="1"/>
  <c r="D101" i="12"/>
  <c r="E101" i="12" s="1"/>
  <c r="G100" i="12"/>
  <c r="H100" i="12" s="1"/>
  <c r="D100" i="12"/>
  <c r="E100" i="12" s="1"/>
  <c r="G99" i="12"/>
  <c r="H99" i="12" s="1"/>
  <c r="D99" i="12"/>
  <c r="E99" i="12" s="1"/>
  <c r="G98" i="12"/>
  <c r="H98" i="12" s="1"/>
  <c r="D98" i="12"/>
  <c r="E98" i="12" s="1"/>
  <c r="G97" i="12"/>
  <c r="H97" i="12" s="1"/>
  <c r="D97" i="12"/>
  <c r="E97" i="12" s="1"/>
  <c r="G96" i="12"/>
  <c r="H96" i="12" s="1"/>
  <c r="D96" i="12"/>
  <c r="E96" i="12" s="1"/>
  <c r="G95" i="12"/>
  <c r="H95" i="12" s="1"/>
  <c r="D95" i="12"/>
  <c r="E95" i="12" s="1"/>
  <c r="G94" i="12"/>
  <c r="H94" i="12" s="1"/>
  <c r="D94" i="12"/>
  <c r="E94" i="12" s="1"/>
  <c r="G93" i="12"/>
  <c r="H93" i="12" s="1"/>
  <c r="D93" i="12"/>
  <c r="E93" i="12" s="1"/>
  <c r="G92" i="12"/>
  <c r="H92" i="12" s="1"/>
  <c r="D92" i="12"/>
  <c r="E92" i="12" s="1"/>
  <c r="G91" i="12"/>
  <c r="H91" i="12" s="1"/>
  <c r="D91" i="12"/>
  <c r="E91" i="12" s="1"/>
  <c r="G90" i="12"/>
  <c r="H90" i="12" s="1"/>
  <c r="D90" i="12"/>
  <c r="E90" i="12" s="1"/>
  <c r="G89" i="12"/>
  <c r="H89" i="12" s="1"/>
  <c r="D89" i="12"/>
  <c r="E89" i="12" s="1"/>
  <c r="G88" i="12"/>
  <c r="H88" i="12" s="1"/>
  <c r="D88" i="12"/>
  <c r="E88" i="12" s="1"/>
  <c r="G87" i="12"/>
  <c r="H87" i="12" s="1"/>
  <c r="D87" i="12"/>
  <c r="E87" i="12" s="1"/>
  <c r="G86" i="12"/>
  <c r="H86" i="12" s="1"/>
  <c r="D86" i="12"/>
  <c r="E86" i="12" s="1"/>
  <c r="G85" i="12"/>
  <c r="H85" i="12" s="1"/>
  <c r="D85" i="12"/>
  <c r="E85" i="12" s="1"/>
  <c r="G84" i="12"/>
  <c r="H84" i="12" s="1"/>
  <c r="D84" i="12"/>
  <c r="E84" i="12" s="1"/>
  <c r="G83" i="12"/>
  <c r="H83" i="12" s="1"/>
  <c r="D83" i="12"/>
  <c r="E83" i="12" s="1"/>
  <c r="G82" i="12"/>
  <c r="H82" i="12" s="1"/>
  <c r="D82" i="12"/>
  <c r="E82" i="12" s="1"/>
  <c r="G81" i="12"/>
  <c r="H81" i="12" s="1"/>
  <c r="D81" i="12"/>
  <c r="E81" i="12" s="1"/>
  <c r="G80" i="12"/>
  <c r="H80" i="12" s="1"/>
  <c r="D80" i="12"/>
  <c r="E80" i="12" s="1"/>
  <c r="G79" i="12"/>
  <c r="H79" i="12" s="1"/>
  <c r="D79" i="12"/>
  <c r="E79" i="12" s="1"/>
  <c r="G78" i="12"/>
  <c r="H78" i="12" s="1"/>
  <c r="D78" i="12"/>
  <c r="E78" i="12" s="1"/>
  <c r="G77" i="12"/>
  <c r="H77" i="12" s="1"/>
  <c r="D77" i="12"/>
  <c r="E77" i="12" s="1"/>
  <c r="G76" i="12"/>
  <c r="H76" i="12" s="1"/>
  <c r="D76" i="12"/>
  <c r="E76" i="12" s="1"/>
  <c r="G75" i="12"/>
  <c r="H75" i="12" s="1"/>
  <c r="D75" i="12"/>
  <c r="E75" i="12" s="1"/>
  <c r="G74" i="12"/>
  <c r="H74" i="12" s="1"/>
  <c r="D74" i="12"/>
  <c r="E74" i="12" s="1"/>
  <c r="G73" i="12"/>
  <c r="H73" i="12" s="1"/>
  <c r="D73" i="12"/>
  <c r="E73" i="12" s="1"/>
  <c r="G72" i="12"/>
  <c r="H72" i="12" s="1"/>
  <c r="D72" i="12"/>
  <c r="E72" i="12" s="1"/>
  <c r="G71" i="12"/>
  <c r="H71" i="12" s="1"/>
  <c r="D71" i="12"/>
  <c r="E71" i="12" s="1"/>
  <c r="G70" i="12"/>
  <c r="H70" i="12" s="1"/>
  <c r="D70" i="12"/>
  <c r="E70" i="12" s="1"/>
  <c r="G69" i="12"/>
  <c r="H69" i="12" s="1"/>
  <c r="D69" i="12"/>
  <c r="E69" i="12" s="1"/>
  <c r="G68" i="12"/>
  <c r="H68" i="12" s="1"/>
  <c r="D68" i="12"/>
  <c r="E68" i="12" s="1"/>
  <c r="G67" i="12"/>
  <c r="H67" i="12" s="1"/>
  <c r="D67" i="12"/>
  <c r="E67" i="12" s="1"/>
  <c r="G66" i="12"/>
  <c r="H66" i="12" s="1"/>
  <c r="D66" i="12"/>
  <c r="E66" i="12" s="1"/>
  <c r="G65" i="12"/>
  <c r="H65" i="12" s="1"/>
  <c r="D65" i="12"/>
  <c r="E65" i="12" s="1"/>
  <c r="G64" i="12"/>
  <c r="H64" i="12" s="1"/>
  <c r="D64" i="12"/>
  <c r="E64" i="12" s="1"/>
  <c r="G63" i="12"/>
  <c r="H63" i="12" s="1"/>
  <c r="D63" i="12"/>
  <c r="E63" i="12" s="1"/>
  <c r="G62" i="12"/>
  <c r="H62" i="12" s="1"/>
  <c r="D62" i="12"/>
  <c r="E62" i="12" s="1"/>
  <c r="G61" i="12"/>
  <c r="H61" i="12" s="1"/>
  <c r="D61" i="12"/>
  <c r="E61" i="12" s="1"/>
  <c r="G60" i="12"/>
  <c r="H60" i="12" s="1"/>
  <c r="D60" i="12"/>
  <c r="E60" i="12" s="1"/>
  <c r="G59" i="12"/>
  <c r="H59" i="12" s="1"/>
  <c r="D59" i="12"/>
  <c r="E59" i="12" s="1"/>
  <c r="G58" i="12"/>
  <c r="H58" i="12" s="1"/>
  <c r="D58" i="12"/>
  <c r="E58" i="12" s="1"/>
  <c r="G57" i="12"/>
  <c r="H57" i="12" s="1"/>
  <c r="D57" i="12"/>
  <c r="E57" i="12" s="1"/>
  <c r="G56" i="12"/>
  <c r="H56" i="12" s="1"/>
  <c r="D56" i="12"/>
  <c r="E56" i="12" s="1"/>
  <c r="G55" i="12"/>
  <c r="H55" i="12" s="1"/>
  <c r="D55" i="12"/>
  <c r="E55" i="12" s="1"/>
  <c r="G54" i="12"/>
  <c r="H54" i="12" s="1"/>
  <c r="D54" i="12"/>
  <c r="E54" i="12" s="1"/>
  <c r="G53" i="12"/>
  <c r="H53" i="12" s="1"/>
  <c r="D53" i="12"/>
  <c r="E53" i="12" s="1"/>
  <c r="G52" i="12"/>
  <c r="H52" i="12" s="1"/>
  <c r="D52" i="12"/>
  <c r="E52" i="12" s="1"/>
  <c r="G51" i="12"/>
  <c r="H51" i="12" s="1"/>
  <c r="D51" i="12"/>
  <c r="E51" i="12" s="1"/>
  <c r="G50" i="12"/>
  <c r="H50" i="12" s="1"/>
  <c r="D50" i="12"/>
  <c r="E50" i="12" s="1"/>
  <c r="G49" i="12"/>
  <c r="H49" i="12" s="1"/>
  <c r="D49" i="12"/>
  <c r="E49" i="12" s="1"/>
  <c r="G48" i="12"/>
  <c r="H48" i="12" s="1"/>
  <c r="D48" i="12"/>
  <c r="E48" i="12" s="1"/>
  <c r="G47" i="12"/>
  <c r="H47" i="12" s="1"/>
  <c r="D47" i="12"/>
  <c r="E47" i="12" s="1"/>
  <c r="G46" i="12"/>
  <c r="H46" i="12" s="1"/>
  <c r="D46" i="12"/>
  <c r="E46" i="12" s="1"/>
  <c r="G45" i="12"/>
  <c r="H45" i="12" s="1"/>
  <c r="D45" i="12"/>
  <c r="E45" i="12" s="1"/>
  <c r="G44" i="12"/>
  <c r="H44" i="12" s="1"/>
  <c r="D44" i="12"/>
  <c r="E44" i="12" s="1"/>
  <c r="G43" i="12"/>
  <c r="H43" i="12" s="1"/>
  <c r="D43" i="12"/>
  <c r="E43" i="12" s="1"/>
  <c r="G42" i="12"/>
  <c r="H42" i="12" s="1"/>
  <c r="D42" i="12"/>
  <c r="E42" i="12" s="1"/>
  <c r="G41" i="12"/>
  <c r="H41" i="12" s="1"/>
  <c r="D41" i="12"/>
  <c r="E41" i="12" s="1"/>
  <c r="G40" i="12"/>
  <c r="H40" i="12" s="1"/>
  <c r="D40" i="12"/>
  <c r="E40" i="12" s="1"/>
  <c r="G39" i="12"/>
  <c r="H39" i="12" s="1"/>
  <c r="D39" i="12"/>
  <c r="E39" i="12" s="1"/>
  <c r="G38" i="12"/>
  <c r="H38" i="12" s="1"/>
  <c r="D38" i="12"/>
  <c r="E38" i="12" s="1"/>
  <c r="G37" i="12"/>
  <c r="H37" i="12" s="1"/>
  <c r="D37" i="12"/>
  <c r="E37" i="12" s="1"/>
  <c r="G36" i="12"/>
  <c r="H36" i="12" s="1"/>
  <c r="D36" i="12"/>
  <c r="E36" i="12" s="1"/>
  <c r="G35" i="12"/>
  <c r="H35" i="12" s="1"/>
  <c r="D35" i="12"/>
  <c r="E35" i="12" s="1"/>
  <c r="G34" i="12"/>
  <c r="H34" i="12" s="1"/>
  <c r="D34" i="12"/>
  <c r="E34" i="12" s="1"/>
  <c r="G33" i="12"/>
  <c r="H33" i="12" s="1"/>
  <c r="D33" i="12"/>
  <c r="E33" i="12" s="1"/>
  <c r="G32" i="12"/>
  <c r="H32" i="12" s="1"/>
  <c r="D32" i="12"/>
  <c r="E32" i="12" s="1"/>
  <c r="G31" i="12"/>
  <c r="H31" i="12" s="1"/>
  <c r="D31" i="12"/>
  <c r="E31" i="12" s="1"/>
  <c r="G30" i="12"/>
  <c r="H30" i="12" s="1"/>
  <c r="D30" i="12"/>
  <c r="E30" i="12" s="1"/>
  <c r="G29" i="12"/>
  <c r="H29" i="12" s="1"/>
  <c r="D29" i="12"/>
  <c r="E29" i="12" s="1"/>
  <c r="G28" i="12"/>
  <c r="H28" i="12" s="1"/>
  <c r="D28" i="12"/>
  <c r="E28" i="12" s="1"/>
  <c r="G27" i="12"/>
  <c r="H27" i="12" s="1"/>
  <c r="D27" i="12"/>
  <c r="E27" i="12" s="1"/>
  <c r="G26" i="12"/>
  <c r="H26" i="12" s="1"/>
  <c r="D26" i="12"/>
  <c r="E26" i="12" s="1"/>
  <c r="G25" i="12"/>
  <c r="H25" i="12" s="1"/>
  <c r="D25" i="12"/>
  <c r="E25" i="12" s="1"/>
  <c r="G24" i="12"/>
  <c r="H24" i="12" s="1"/>
  <c r="D24" i="12"/>
  <c r="E24" i="12" s="1"/>
  <c r="G23" i="12"/>
  <c r="H23" i="12" s="1"/>
  <c r="D23" i="12"/>
  <c r="E23" i="12" s="1"/>
  <c r="G22" i="12"/>
  <c r="H22" i="12" s="1"/>
  <c r="D22" i="12"/>
  <c r="E22" i="12" s="1"/>
  <c r="G21" i="12"/>
  <c r="H21" i="12" s="1"/>
  <c r="D21" i="12"/>
  <c r="E21" i="12" s="1"/>
  <c r="G20" i="12"/>
  <c r="H20" i="12" s="1"/>
  <c r="D20" i="12"/>
  <c r="E20" i="12" s="1"/>
  <c r="G19" i="12"/>
  <c r="H19" i="12" s="1"/>
  <c r="D19" i="12"/>
  <c r="E19" i="12" s="1"/>
  <c r="G18" i="12"/>
  <c r="H18" i="12" s="1"/>
  <c r="D18" i="12"/>
  <c r="E18" i="12" s="1"/>
  <c r="G17" i="12"/>
  <c r="H17" i="12" s="1"/>
  <c r="D17" i="12"/>
  <c r="E17" i="12" s="1"/>
  <c r="G16" i="12"/>
  <c r="H16" i="12" s="1"/>
  <c r="D16" i="12"/>
  <c r="E16" i="12" s="1"/>
  <c r="G15" i="12"/>
  <c r="H15" i="12" s="1"/>
  <c r="D15" i="12"/>
  <c r="E15" i="12" s="1"/>
  <c r="G14" i="12"/>
  <c r="H14" i="12" s="1"/>
  <c r="D14" i="12"/>
  <c r="E14" i="12" s="1"/>
  <c r="G13" i="12"/>
  <c r="H13" i="12" s="1"/>
  <c r="D13" i="12"/>
  <c r="E13" i="12" s="1"/>
  <c r="G12" i="12"/>
  <c r="H12" i="12" s="1"/>
  <c r="D12" i="12"/>
  <c r="E12" i="12" s="1"/>
  <c r="G11" i="12"/>
  <c r="H11" i="12" s="1"/>
  <c r="D11" i="12"/>
  <c r="E11" i="12" s="1"/>
  <c r="G10" i="12"/>
  <c r="H10" i="12" s="1"/>
  <c r="D10" i="12"/>
  <c r="E10" i="12" s="1"/>
  <c r="G9" i="12"/>
  <c r="H9" i="12" s="1"/>
  <c r="D9" i="12"/>
  <c r="E9" i="12" s="1"/>
  <c r="G8" i="12"/>
  <c r="H8" i="12" s="1"/>
  <c r="D8" i="12"/>
  <c r="E8" i="12" s="1"/>
  <c r="G837" i="10"/>
  <c r="H837" i="10" s="1"/>
  <c r="D837" i="10"/>
  <c r="E837" i="10" s="1"/>
  <c r="G836" i="10"/>
  <c r="H836" i="10" s="1"/>
  <c r="D836" i="10"/>
  <c r="E836" i="10" s="1"/>
  <c r="G835" i="10"/>
  <c r="H835" i="10" s="1"/>
  <c r="D835" i="10"/>
  <c r="E835" i="10" s="1"/>
  <c r="G834" i="10"/>
  <c r="H834" i="10" s="1"/>
  <c r="D834" i="10"/>
  <c r="E834" i="10" s="1"/>
  <c r="G833" i="10"/>
  <c r="H833" i="10" s="1"/>
  <c r="D833" i="10"/>
  <c r="E833" i="10" s="1"/>
  <c r="G832" i="10"/>
  <c r="H832" i="10" s="1"/>
  <c r="D832" i="10"/>
  <c r="E832" i="10" s="1"/>
  <c r="G831" i="10"/>
  <c r="H831" i="10" s="1"/>
  <c r="D831" i="10"/>
  <c r="E831" i="10" s="1"/>
  <c r="G830" i="10"/>
  <c r="H830" i="10" s="1"/>
  <c r="D830" i="10"/>
  <c r="E830" i="10" s="1"/>
  <c r="G829" i="10"/>
  <c r="H829" i="10" s="1"/>
  <c r="D829" i="10"/>
  <c r="E829" i="10" s="1"/>
  <c r="G828" i="10"/>
  <c r="H828" i="10" s="1"/>
  <c r="D828" i="10"/>
  <c r="E828" i="10" s="1"/>
  <c r="G827" i="10"/>
  <c r="H827" i="10" s="1"/>
  <c r="D827" i="10"/>
  <c r="E827" i="10" s="1"/>
  <c r="G826" i="10"/>
  <c r="H826" i="10" s="1"/>
  <c r="D826" i="10"/>
  <c r="E826" i="10" s="1"/>
  <c r="G825" i="10"/>
  <c r="H825" i="10" s="1"/>
  <c r="D825" i="10"/>
  <c r="E825" i="10" s="1"/>
  <c r="G824" i="10"/>
  <c r="H824" i="10" s="1"/>
  <c r="D824" i="10"/>
  <c r="E824" i="10" s="1"/>
  <c r="G823" i="10"/>
  <c r="H823" i="10" s="1"/>
  <c r="D823" i="10"/>
  <c r="E823" i="10" s="1"/>
  <c r="G822" i="10"/>
  <c r="H822" i="10" s="1"/>
  <c r="D822" i="10"/>
  <c r="E822" i="10" s="1"/>
  <c r="G821" i="10"/>
  <c r="H821" i="10" s="1"/>
  <c r="D821" i="10"/>
  <c r="E821" i="10" s="1"/>
  <c r="G820" i="10"/>
  <c r="H820" i="10" s="1"/>
  <c r="D820" i="10"/>
  <c r="E820" i="10" s="1"/>
  <c r="G819" i="10"/>
  <c r="H819" i="10" s="1"/>
  <c r="D819" i="10"/>
  <c r="E819" i="10" s="1"/>
  <c r="G818" i="10"/>
  <c r="H818" i="10" s="1"/>
  <c r="D818" i="10"/>
  <c r="E818" i="10" s="1"/>
  <c r="G817" i="10"/>
  <c r="H817" i="10" s="1"/>
  <c r="D817" i="10"/>
  <c r="E817" i="10" s="1"/>
  <c r="G816" i="10"/>
  <c r="H816" i="10" s="1"/>
  <c r="D816" i="10"/>
  <c r="E816" i="10" s="1"/>
  <c r="G815" i="10"/>
  <c r="H815" i="10" s="1"/>
  <c r="D815" i="10"/>
  <c r="E815" i="10" s="1"/>
  <c r="G814" i="10"/>
  <c r="H814" i="10" s="1"/>
  <c r="D814" i="10"/>
  <c r="E814" i="10" s="1"/>
  <c r="G813" i="10"/>
  <c r="H813" i="10" s="1"/>
  <c r="D813" i="10"/>
  <c r="E813" i="10" s="1"/>
  <c r="G812" i="10"/>
  <c r="H812" i="10" s="1"/>
  <c r="D812" i="10"/>
  <c r="E812" i="10" s="1"/>
  <c r="G811" i="10"/>
  <c r="H811" i="10" s="1"/>
  <c r="D811" i="10"/>
  <c r="E811" i="10" s="1"/>
  <c r="G810" i="10"/>
  <c r="H810" i="10" s="1"/>
  <c r="D810" i="10"/>
  <c r="E810" i="10" s="1"/>
  <c r="G809" i="10"/>
  <c r="H809" i="10" s="1"/>
  <c r="D809" i="10"/>
  <c r="E809" i="10" s="1"/>
  <c r="G808" i="10"/>
  <c r="H808" i="10" s="1"/>
  <c r="D808" i="10"/>
  <c r="E808" i="10" s="1"/>
  <c r="G807" i="10"/>
  <c r="H807" i="10" s="1"/>
  <c r="D807" i="10"/>
  <c r="E807" i="10" s="1"/>
  <c r="G806" i="10"/>
  <c r="H806" i="10" s="1"/>
  <c r="D806" i="10"/>
  <c r="E806" i="10" s="1"/>
  <c r="G805" i="10"/>
  <c r="H805" i="10" s="1"/>
  <c r="D805" i="10"/>
  <c r="E805" i="10" s="1"/>
  <c r="G804" i="10"/>
  <c r="H804" i="10" s="1"/>
  <c r="D804" i="10"/>
  <c r="E804" i="10" s="1"/>
  <c r="G803" i="10"/>
  <c r="H803" i="10" s="1"/>
  <c r="D803" i="10"/>
  <c r="E803" i="10" s="1"/>
  <c r="G802" i="10"/>
  <c r="H802" i="10" s="1"/>
  <c r="D802" i="10"/>
  <c r="E802" i="10" s="1"/>
  <c r="G801" i="10"/>
  <c r="H801" i="10" s="1"/>
  <c r="D801" i="10"/>
  <c r="E801" i="10" s="1"/>
  <c r="G800" i="10"/>
  <c r="H800" i="10" s="1"/>
  <c r="D800" i="10"/>
  <c r="E800" i="10" s="1"/>
  <c r="G799" i="10"/>
  <c r="H799" i="10" s="1"/>
  <c r="D799" i="10"/>
  <c r="E799" i="10" s="1"/>
  <c r="G798" i="10"/>
  <c r="H798" i="10" s="1"/>
  <c r="D798" i="10"/>
  <c r="E798" i="10" s="1"/>
  <c r="G797" i="10"/>
  <c r="H797" i="10" s="1"/>
  <c r="D797" i="10"/>
  <c r="E797" i="10" s="1"/>
  <c r="G796" i="10"/>
  <c r="H796" i="10" s="1"/>
  <c r="D796" i="10"/>
  <c r="E796" i="10" s="1"/>
  <c r="G795" i="10"/>
  <c r="H795" i="10" s="1"/>
  <c r="D795" i="10"/>
  <c r="E795" i="10" s="1"/>
  <c r="G794" i="10"/>
  <c r="H794" i="10" s="1"/>
  <c r="D794" i="10"/>
  <c r="E794" i="10" s="1"/>
  <c r="G793" i="10"/>
  <c r="H793" i="10" s="1"/>
  <c r="D793" i="10"/>
  <c r="E793" i="10" s="1"/>
  <c r="G792" i="10"/>
  <c r="H792" i="10" s="1"/>
  <c r="D792" i="10"/>
  <c r="E792" i="10" s="1"/>
  <c r="G791" i="10"/>
  <c r="H791" i="10" s="1"/>
  <c r="D791" i="10"/>
  <c r="E791" i="10" s="1"/>
  <c r="G790" i="10"/>
  <c r="H790" i="10" s="1"/>
  <c r="D790" i="10"/>
  <c r="E790" i="10" s="1"/>
  <c r="G789" i="10"/>
  <c r="H789" i="10" s="1"/>
  <c r="D789" i="10"/>
  <c r="E789" i="10" s="1"/>
  <c r="G788" i="10"/>
  <c r="H788" i="10" s="1"/>
  <c r="D788" i="10"/>
  <c r="E788" i="10" s="1"/>
  <c r="G787" i="10"/>
  <c r="H787" i="10" s="1"/>
  <c r="D787" i="10"/>
  <c r="E787" i="10" s="1"/>
  <c r="G786" i="10"/>
  <c r="H786" i="10" s="1"/>
  <c r="D786" i="10"/>
  <c r="E786" i="10" s="1"/>
  <c r="G785" i="10"/>
  <c r="H785" i="10" s="1"/>
  <c r="D785" i="10"/>
  <c r="E785" i="10" s="1"/>
  <c r="G784" i="10"/>
  <c r="H784" i="10" s="1"/>
  <c r="D784" i="10"/>
  <c r="E784" i="10" s="1"/>
  <c r="G783" i="10"/>
  <c r="H783" i="10" s="1"/>
  <c r="D783" i="10"/>
  <c r="E783" i="10" s="1"/>
  <c r="G782" i="10"/>
  <c r="H782" i="10" s="1"/>
  <c r="D782" i="10"/>
  <c r="E782" i="10" s="1"/>
  <c r="G781" i="10"/>
  <c r="H781" i="10" s="1"/>
  <c r="D781" i="10"/>
  <c r="E781" i="10" s="1"/>
  <c r="G780" i="10"/>
  <c r="H780" i="10" s="1"/>
  <c r="D780" i="10"/>
  <c r="E780" i="10" s="1"/>
  <c r="G779" i="10"/>
  <c r="H779" i="10" s="1"/>
  <c r="D779" i="10"/>
  <c r="E779" i="10" s="1"/>
  <c r="G778" i="10"/>
  <c r="H778" i="10" s="1"/>
  <c r="D778" i="10"/>
  <c r="E778" i="10" s="1"/>
  <c r="G777" i="10"/>
  <c r="H777" i="10" s="1"/>
  <c r="D777" i="10"/>
  <c r="E777" i="10" s="1"/>
  <c r="G776" i="10"/>
  <c r="H776" i="10" s="1"/>
  <c r="D776" i="10"/>
  <c r="E776" i="10" s="1"/>
  <c r="G775" i="10"/>
  <c r="H775" i="10" s="1"/>
  <c r="D775" i="10"/>
  <c r="E775" i="10" s="1"/>
  <c r="G774" i="10"/>
  <c r="H774" i="10" s="1"/>
  <c r="D774" i="10"/>
  <c r="E774" i="10" s="1"/>
  <c r="G773" i="10"/>
  <c r="H773" i="10" s="1"/>
  <c r="D773" i="10"/>
  <c r="E773" i="10" s="1"/>
  <c r="G772" i="10"/>
  <c r="H772" i="10" s="1"/>
  <c r="D772" i="10"/>
  <c r="E772" i="10" s="1"/>
  <c r="G771" i="10"/>
  <c r="H771" i="10" s="1"/>
  <c r="D771" i="10"/>
  <c r="E771" i="10" s="1"/>
  <c r="G770" i="10"/>
  <c r="H770" i="10" s="1"/>
  <c r="D770" i="10"/>
  <c r="E770" i="10" s="1"/>
  <c r="G769" i="10"/>
  <c r="H769" i="10" s="1"/>
  <c r="D769" i="10"/>
  <c r="E769" i="10" s="1"/>
  <c r="G768" i="10"/>
  <c r="H768" i="10" s="1"/>
  <c r="D768" i="10"/>
  <c r="E768" i="10" s="1"/>
  <c r="G767" i="10"/>
  <c r="H767" i="10" s="1"/>
  <c r="D767" i="10"/>
  <c r="E767" i="10" s="1"/>
  <c r="G766" i="10"/>
  <c r="H766" i="10" s="1"/>
  <c r="D766" i="10"/>
  <c r="E766" i="10" s="1"/>
  <c r="G765" i="10"/>
  <c r="H765" i="10" s="1"/>
  <c r="D765" i="10"/>
  <c r="E765" i="10" s="1"/>
  <c r="G764" i="10"/>
  <c r="H764" i="10" s="1"/>
  <c r="D764" i="10"/>
  <c r="E764" i="10" s="1"/>
  <c r="G763" i="10"/>
  <c r="H763" i="10" s="1"/>
  <c r="D763" i="10"/>
  <c r="E763" i="10" s="1"/>
  <c r="G762" i="10"/>
  <c r="H762" i="10" s="1"/>
  <c r="D762" i="10"/>
  <c r="E762" i="10" s="1"/>
  <c r="G761" i="10"/>
  <c r="H761" i="10" s="1"/>
  <c r="D761" i="10"/>
  <c r="E761" i="10" s="1"/>
  <c r="G760" i="10"/>
  <c r="H760" i="10" s="1"/>
  <c r="D760" i="10"/>
  <c r="E760" i="10" s="1"/>
  <c r="G759" i="10"/>
  <c r="H759" i="10" s="1"/>
  <c r="D759" i="10"/>
  <c r="E759" i="10" s="1"/>
  <c r="G758" i="10"/>
  <c r="H758" i="10" s="1"/>
  <c r="D758" i="10"/>
  <c r="E758" i="10" s="1"/>
  <c r="G757" i="10"/>
  <c r="H757" i="10" s="1"/>
  <c r="D757" i="10"/>
  <c r="E757" i="10" s="1"/>
  <c r="G756" i="10"/>
  <c r="H756" i="10" s="1"/>
  <c r="E756" i="10"/>
  <c r="D756" i="10"/>
  <c r="G755" i="10"/>
  <c r="H755" i="10" s="1"/>
  <c r="D755" i="10"/>
  <c r="E755" i="10" s="1"/>
  <c r="G754" i="10"/>
  <c r="H754" i="10" s="1"/>
  <c r="D754" i="10"/>
  <c r="E754" i="10" s="1"/>
  <c r="G753" i="10"/>
  <c r="H753" i="10" s="1"/>
  <c r="D753" i="10"/>
  <c r="E753" i="10" s="1"/>
  <c r="G752" i="10"/>
  <c r="H752" i="10" s="1"/>
  <c r="D752" i="10"/>
  <c r="E752" i="10" s="1"/>
  <c r="G751" i="10"/>
  <c r="H751" i="10" s="1"/>
  <c r="D751" i="10"/>
  <c r="E751" i="10" s="1"/>
  <c r="G750" i="10"/>
  <c r="H750" i="10" s="1"/>
  <c r="D750" i="10"/>
  <c r="E750" i="10" s="1"/>
  <c r="G749" i="10"/>
  <c r="H749" i="10" s="1"/>
  <c r="D749" i="10"/>
  <c r="E749" i="10" s="1"/>
  <c r="G748" i="10"/>
  <c r="H748" i="10" s="1"/>
  <c r="D748" i="10"/>
  <c r="E748" i="10" s="1"/>
  <c r="G747" i="10"/>
  <c r="H747" i="10" s="1"/>
  <c r="D747" i="10"/>
  <c r="E747" i="10" s="1"/>
  <c r="G746" i="10"/>
  <c r="H746" i="10" s="1"/>
  <c r="D746" i="10"/>
  <c r="E746" i="10" s="1"/>
  <c r="G745" i="10"/>
  <c r="H745" i="10" s="1"/>
  <c r="D745" i="10"/>
  <c r="E745" i="10" s="1"/>
  <c r="G744" i="10"/>
  <c r="H744" i="10" s="1"/>
  <c r="D744" i="10"/>
  <c r="E744" i="10" s="1"/>
  <c r="G743" i="10"/>
  <c r="H743" i="10" s="1"/>
  <c r="D743" i="10"/>
  <c r="E743" i="10" s="1"/>
  <c r="G742" i="10"/>
  <c r="H742" i="10" s="1"/>
  <c r="D742" i="10"/>
  <c r="E742" i="10" s="1"/>
  <c r="G741" i="10"/>
  <c r="H741" i="10" s="1"/>
  <c r="D741" i="10"/>
  <c r="E741" i="10" s="1"/>
  <c r="G740" i="10"/>
  <c r="H740" i="10" s="1"/>
  <c r="D740" i="10"/>
  <c r="E740" i="10" s="1"/>
  <c r="G739" i="10"/>
  <c r="H739" i="10" s="1"/>
  <c r="D739" i="10"/>
  <c r="E739" i="10" s="1"/>
  <c r="G738" i="10"/>
  <c r="H738" i="10" s="1"/>
  <c r="D738" i="10"/>
  <c r="E738" i="10" s="1"/>
  <c r="G737" i="10"/>
  <c r="H737" i="10" s="1"/>
  <c r="D737" i="10"/>
  <c r="E737" i="10" s="1"/>
  <c r="G736" i="10"/>
  <c r="H736" i="10" s="1"/>
  <c r="D736" i="10"/>
  <c r="E736" i="10" s="1"/>
  <c r="G735" i="10"/>
  <c r="H735" i="10" s="1"/>
  <c r="D735" i="10"/>
  <c r="E735" i="10" s="1"/>
  <c r="G734" i="10"/>
  <c r="H734" i="10" s="1"/>
  <c r="D734" i="10"/>
  <c r="E734" i="10" s="1"/>
  <c r="G733" i="10"/>
  <c r="H733" i="10" s="1"/>
  <c r="D733" i="10"/>
  <c r="E733" i="10" s="1"/>
  <c r="G732" i="10"/>
  <c r="H732" i="10" s="1"/>
  <c r="D732" i="10"/>
  <c r="E732" i="10" s="1"/>
  <c r="G731" i="10"/>
  <c r="H731" i="10" s="1"/>
  <c r="D731" i="10"/>
  <c r="E731" i="10" s="1"/>
  <c r="G730" i="10"/>
  <c r="H730" i="10" s="1"/>
  <c r="D730" i="10"/>
  <c r="E730" i="10" s="1"/>
  <c r="G729" i="10"/>
  <c r="H729" i="10" s="1"/>
  <c r="D729" i="10"/>
  <c r="E729" i="10" s="1"/>
  <c r="G728" i="10"/>
  <c r="H728" i="10" s="1"/>
  <c r="D728" i="10"/>
  <c r="E728" i="10" s="1"/>
  <c r="G727" i="10"/>
  <c r="H727" i="10" s="1"/>
  <c r="D727" i="10"/>
  <c r="E727" i="10" s="1"/>
  <c r="G726" i="10"/>
  <c r="H726" i="10" s="1"/>
  <c r="D726" i="10"/>
  <c r="E726" i="10" s="1"/>
  <c r="G725" i="10"/>
  <c r="H725" i="10" s="1"/>
  <c r="D725" i="10"/>
  <c r="E725" i="10" s="1"/>
  <c r="G724" i="10"/>
  <c r="H724" i="10" s="1"/>
  <c r="D724" i="10"/>
  <c r="E724" i="10" s="1"/>
  <c r="G723" i="10"/>
  <c r="H723" i="10" s="1"/>
  <c r="D723" i="10"/>
  <c r="E723" i="10" s="1"/>
  <c r="G722" i="10"/>
  <c r="H722" i="10" s="1"/>
  <c r="D722" i="10"/>
  <c r="E722" i="10" s="1"/>
  <c r="G721" i="10"/>
  <c r="H721" i="10" s="1"/>
  <c r="D721" i="10"/>
  <c r="E721" i="10" s="1"/>
  <c r="G720" i="10"/>
  <c r="H720" i="10" s="1"/>
  <c r="D720" i="10"/>
  <c r="E720" i="10" s="1"/>
  <c r="G719" i="10"/>
  <c r="H719" i="10" s="1"/>
  <c r="D719" i="10"/>
  <c r="E719" i="10" s="1"/>
  <c r="G718" i="10"/>
  <c r="H718" i="10" s="1"/>
  <c r="D718" i="10"/>
  <c r="E718" i="10" s="1"/>
  <c r="G717" i="10"/>
  <c r="H717" i="10" s="1"/>
  <c r="D717" i="10"/>
  <c r="E717" i="10" s="1"/>
  <c r="G716" i="10"/>
  <c r="H716" i="10" s="1"/>
  <c r="D716" i="10"/>
  <c r="E716" i="10" s="1"/>
  <c r="G715" i="10"/>
  <c r="H715" i="10" s="1"/>
  <c r="D715" i="10"/>
  <c r="E715" i="10" s="1"/>
  <c r="G714" i="10"/>
  <c r="H714" i="10" s="1"/>
  <c r="D714" i="10"/>
  <c r="E714" i="10" s="1"/>
  <c r="G713" i="10"/>
  <c r="H713" i="10" s="1"/>
  <c r="D713" i="10"/>
  <c r="E713" i="10" s="1"/>
  <c r="G712" i="10"/>
  <c r="H712" i="10" s="1"/>
  <c r="D712" i="10"/>
  <c r="E712" i="10" s="1"/>
  <c r="G711" i="10"/>
  <c r="H711" i="10" s="1"/>
  <c r="D711" i="10"/>
  <c r="E711" i="10" s="1"/>
  <c r="G710" i="10"/>
  <c r="H710" i="10" s="1"/>
  <c r="D710" i="10"/>
  <c r="E710" i="10" s="1"/>
  <c r="G709" i="10"/>
  <c r="H709" i="10" s="1"/>
  <c r="D709" i="10"/>
  <c r="E709" i="10" s="1"/>
  <c r="G708" i="10"/>
  <c r="H708" i="10" s="1"/>
  <c r="D708" i="10"/>
  <c r="E708" i="10" s="1"/>
  <c r="G707" i="10"/>
  <c r="H707" i="10" s="1"/>
  <c r="D707" i="10"/>
  <c r="E707" i="10" s="1"/>
  <c r="G706" i="10"/>
  <c r="H706" i="10" s="1"/>
  <c r="D706" i="10"/>
  <c r="E706" i="10" s="1"/>
  <c r="G705" i="10"/>
  <c r="H705" i="10" s="1"/>
  <c r="D705" i="10"/>
  <c r="E705" i="10" s="1"/>
  <c r="G704" i="10"/>
  <c r="H704" i="10" s="1"/>
  <c r="D704" i="10"/>
  <c r="E704" i="10" s="1"/>
  <c r="G703" i="10"/>
  <c r="H703" i="10" s="1"/>
  <c r="D703" i="10"/>
  <c r="E703" i="10" s="1"/>
  <c r="G702" i="10"/>
  <c r="H702" i="10" s="1"/>
  <c r="D702" i="10"/>
  <c r="E702" i="10" s="1"/>
  <c r="G701" i="10"/>
  <c r="H701" i="10" s="1"/>
  <c r="D701" i="10"/>
  <c r="E701" i="10" s="1"/>
  <c r="G700" i="10"/>
  <c r="H700" i="10" s="1"/>
  <c r="D700" i="10"/>
  <c r="E700" i="10" s="1"/>
  <c r="G699" i="10"/>
  <c r="H699" i="10" s="1"/>
  <c r="D699" i="10"/>
  <c r="E699" i="10" s="1"/>
  <c r="G698" i="10"/>
  <c r="H698" i="10" s="1"/>
  <c r="D698" i="10"/>
  <c r="E698" i="10" s="1"/>
  <c r="G697" i="10"/>
  <c r="H697" i="10" s="1"/>
  <c r="D697" i="10"/>
  <c r="E697" i="10" s="1"/>
  <c r="G696" i="10"/>
  <c r="H696" i="10" s="1"/>
  <c r="D696" i="10"/>
  <c r="E696" i="10" s="1"/>
  <c r="G695" i="10"/>
  <c r="H695" i="10" s="1"/>
  <c r="D695" i="10"/>
  <c r="E695" i="10" s="1"/>
  <c r="G694" i="10"/>
  <c r="H694" i="10" s="1"/>
  <c r="D694" i="10"/>
  <c r="E694" i="10" s="1"/>
  <c r="G693" i="10"/>
  <c r="H693" i="10" s="1"/>
  <c r="D693" i="10"/>
  <c r="E693" i="10" s="1"/>
  <c r="G692" i="10"/>
  <c r="H692" i="10" s="1"/>
  <c r="D692" i="10"/>
  <c r="E692" i="10" s="1"/>
  <c r="G691" i="10"/>
  <c r="H691" i="10" s="1"/>
  <c r="D691" i="10"/>
  <c r="E691" i="10" s="1"/>
  <c r="G690" i="10"/>
  <c r="H690" i="10" s="1"/>
  <c r="D690" i="10"/>
  <c r="E690" i="10" s="1"/>
  <c r="G689" i="10"/>
  <c r="H689" i="10" s="1"/>
  <c r="D689" i="10"/>
  <c r="E689" i="10" s="1"/>
  <c r="G688" i="10"/>
  <c r="H688" i="10" s="1"/>
  <c r="D688" i="10"/>
  <c r="E688" i="10" s="1"/>
  <c r="G687" i="10"/>
  <c r="H687" i="10" s="1"/>
  <c r="D687" i="10"/>
  <c r="E687" i="10" s="1"/>
  <c r="G686" i="10"/>
  <c r="H686" i="10" s="1"/>
  <c r="D686" i="10"/>
  <c r="E686" i="10" s="1"/>
  <c r="G685" i="10"/>
  <c r="H685" i="10" s="1"/>
  <c r="D685" i="10"/>
  <c r="E685" i="10" s="1"/>
  <c r="G684" i="10"/>
  <c r="H684" i="10" s="1"/>
  <c r="D684" i="10"/>
  <c r="E684" i="10" s="1"/>
  <c r="G683" i="10"/>
  <c r="H683" i="10" s="1"/>
  <c r="D683" i="10"/>
  <c r="E683" i="10" s="1"/>
  <c r="G682" i="10"/>
  <c r="H682" i="10" s="1"/>
  <c r="D682" i="10"/>
  <c r="E682" i="10" s="1"/>
  <c r="G681" i="10"/>
  <c r="H681" i="10" s="1"/>
  <c r="D681" i="10"/>
  <c r="E681" i="10" s="1"/>
  <c r="G680" i="10"/>
  <c r="H680" i="10" s="1"/>
  <c r="D680" i="10"/>
  <c r="E680" i="10" s="1"/>
  <c r="G679" i="10"/>
  <c r="H679" i="10" s="1"/>
  <c r="D679" i="10"/>
  <c r="E679" i="10" s="1"/>
  <c r="G678" i="10"/>
  <c r="H678" i="10" s="1"/>
  <c r="D678" i="10"/>
  <c r="E678" i="10" s="1"/>
  <c r="G677" i="10"/>
  <c r="H677" i="10" s="1"/>
  <c r="D677" i="10"/>
  <c r="E677" i="10" s="1"/>
  <c r="G676" i="10"/>
  <c r="H676" i="10" s="1"/>
  <c r="D676" i="10"/>
  <c r="E676" i="10" s="1"/>
  <c r="G675" i="10"/>
  <c r="H675" i="10" s="1"/>
  <c r="D675" i="10"/>
  <c r="E675" i="10" s="1"/>
  <c r="G674" i="10"/>
  <c r="H674" i="10" s="1"/>
  <c r="D674" i="10"/>
  <c r="E674" i="10" s="1"/>
  <c r="G673" i="10"/>
  <c r="H673" i="10" s="1"/>
  <c r="D673" i="10"/>
  <c r="E673" i="10" s="1"/>
  <c r="G672" i="10"/>
  <c r="H672" i="10" s="1"/>
  <c r="D672" i="10"/>
  <c r="E672" i="10" s="1"/>
  <c r="G671" i="10"/>
  <c r="H671" i="10" s="1"/>
  <c r="D671" i="10"/>
  <c r="E671" i="10" s="1"/>
  <c r="G670" i="10"/>
  <c r="H670" i="10" s="1"/>
  <c r="D670" i="10"/>
  <c r="E670" i="10" s="1"/>
  <c r="G669" i="10"/>
  <c r="H669" i="10" s="1"/>
  <c r="D669" i="10"/>
  <c r="E669" i="10" s="1"/>
  <c r="G668" i="10"/>
  <c r="H668" i="10" s="1"/>
  <c r="D668" i="10"/>
  <c r="E668" i="10" s="1"/>
  <c r="G667" i="10"/>
  <c r="H667" i="10" s="1"/>
  <c r="D667" i="10"/>
  <c r="E667" i="10" s="1"/>
  <c r="G666" i="10"/>
  <c r="H666" i="10" s="1"/>
  <c r="D666" i="10"/>
  <c r="E666" i="10" s="1"/>
  <c r="G665" i="10"/>
  <c r="H665" i="10" s="1"/>
  <c r="D665" i="10"/>
  <c r="E665" i="10" s="1"/>
  <c r="G664" i="10"/>
  <c r="H664" i="10" s="1"/>
  <c r="D664" i="10"/>
  <c r="E664" i="10" s="1"/>
  <c r="G663" i="10"/>
  <c r="H663" i="10" s="1"/>
  <c r="D663" i="10"/>
  <c r="E663" i="10" s="1"/>
  <c r="G662" i="10"/>
  <c r="H662" i="10" s="1"/>
  <c r="D662" i="10"/>
  <c r="E662" i="10" s="1"/>
  <c r="G661" i="10"/>
  <c r="H661" i="10" s="1"/>
  <c r="D661" i="10"/>
  <c r="E661" i="10" s="1"/>
  <c r="G660" i="10"/>
  <c r="H660" i="10" s="1"/>
  <c r="D660" i="10"/>
  <c r="E660" i="10" s="1"/>
  <c r="G659" i="10"/>
  <c r="H659" i="10" s="1"/>
  <c r="D659" i="10"/>
  <c r="E659" i="10" s="1"/>
  <c r="G658" i="10"/>
  <c r="H658" i="10" s="1"/>
  <c r="D658" i="10"/>
  <c r="E658" i="10" s="1"/>
  <c r="G657" i="10"/>
  <c r="H657" i="10" s="1"/>
  <c r="D657" i="10"/>
  <c r="E657" i="10" s="1"/>
  <c r="G656" i="10"/>
  <c r="H656" i="10" s="1"/>
  <c r="D656" i="10"/>
  <c r="E656" i="10" s="1"/>
  <c r="G655" i="10"/>
  <c r="H655" i="10" s="1"/>
  <c r="D655" i="10"/>
  <c r="E655" i="10" s="1"/>
  <c r="G654" i="10"/>
  <c r="H654" i="10" s="1"/>
  <c r="D654" i="10"/>
  <c r="E654" i="10" s="1"/>
  <c r="G653" i="10"/>
  <c r="H653" i="10" s="1"/>
  <c r="D653" i="10"/>
  <c r="E653" i="10" s="1"/>
  <c r="G652" i="10"/>
  <c r="H652" i="10" s="1"/>
  <c r="D652" i="10"/>
  <c r="E652" i="10" s="1"/>
  <c r="G651" i="10"/>
  <c r="H651" i="10" s="1"/>
  <c r="D651" i="10"/>
  <c r="E651" i="10" s="1"/>
  <c r="G650" i="10"/>
  <c r="H650" i="10" s="1"/>
  <c r="D650" i="10"/>
  <c r="E650" i="10" s="1"/>
  <c r="G649" i="10"/>
  <c r="H649" i="10" s="1"/>
  <c r="D649" i="10"/>
  <c r="E649" i="10" s="1"/>
  <c r="G648" i="10"/>
  <c r="H648" i="10" s="1"/>
  <c r="D648" i="10"/>
  <c r="E648" i="10" s="1"/>
  <c r="G647" i="10"/>
  <c r="H647" i="10" s="1"/>
  <c r="D647" i="10"/>
  <c r="E647" i="10" s="1"/>
  <c r="G646" i="10"/>
  <c r="H646" i="10" s="1"/>
  <c r="D646" i="10"/>
  <c r="E646" i="10" s="1"/>
  <c r="G645" i="10"/>
  <c r="H645" i="10" s="1"/>
  <c r="D645" i="10"/>
  <c r="E645" i="10" s="1"/>
  <c r="G644" i="10"/>
  <c r="H644" i="10" s="1"/>
  <c r="D644" i="10"/>
  <c r="E644" i="10" s="1"/>
  <c r="G643" i="10"/>
  <c r="H643" i="10" s="1"/>
  <c r="D643" i="10"/>
  <c r="E643" i="10" s="1"/>
  <c r="G642" i="10"/>
  <c r="H642" i="10" s="1"/>
  <c r="D642" i="10"/>
  <c r="E642" i="10" s="1"/>
  <c r="G641" i="10"/>
  <c r="H641" i="10" s="1"/>
  <c r="D641" i="10"/>
  <c r="E641" i="10" s="1"/>
  <c r="G640" i="10"/>
  <c r="H640" i="10" s="1"/>
  <c r="D640" i="10"/>
  <c r="E640" i="10" s="1"/>
  <c r="G639" i="10"/>
  <c r="H639" i="10" s="1"/>
  <c r="D639" i="10"/>
  <c r="E639" i="10" s="1"/>
  <c r="G638" i="10"/>
  <c r="H638" i="10" s="1"/>
  <c r="D638" i="10"/>
  <c r="E638" i="10" s="1"/>
  <c r="G637" i="10"/>
  <c r="H637" i="10" s="1"/>
  <c r="D637" i="10"/>
  <c r="E637" i="10" s="1"/>
  <c r="G636" i="10"/>
  <c r="H636" i="10" s="1"/>
  <c r="D636" i="10"/>
  <c r="E636" i="10" s="1"/>
  <c r="G635" i="10"/>
  <c r="H635" i="10" s="1"/>
  <c r="D635" i="10"/>
  <c r="E635" i="10" s="1"/>
  <c r="G634" i="10"/>
  <c r="H634" i="10" s="1"/>
  <c r="D634" i="10"/>
  <c r="E634" i="10" s="1"/>
  <c r="G633" i="10"/>
  <c r="H633" i="10" s="1"/>
  <c r="D633" i="10"/>
  <c r="E633" i="10" s="1"/>
  <c r="G632" i="10"/>
  <c r="H632" i="10" s="1"/>
  <c r="D632" i="10"/>
  <c r="E632" i="10" s="1"/>
  <c r="G631" i="10"/>
  <c r="H631" i="10" s="1"/>
  <c r="D631" i="10"/>
  <c r="E631" i="10" s="1"/>
  <c r="G630" i="10"/>
  <c r="H630" i="10" s="1"/>
  <c r="D630" i="10"/>
  <c r="E630" i="10" s="1"/>
  <c r="G629" i="10"/>
  <c r="H629" i="10" s="1"/>
  <c r="D629" i="10"/>
  <c r="E629" i="10" s="1"/>
  <c r="G628" i="10"/>
  <c r="H628" i="10" s="1"/>
  <c r="D628" i="10"/>
  <c r="E628" i="10" s="1"/>
  <c r="G627" i="10"/>
  <c r="H627" i="10" s="1"/>
  <c r="D627" i="10"/>
  <c r="E627" i="10" s="1"/>
  <c r="G626" i="10"/>
  <c r="H626" i="10" s="1"/>
  <c r="D626" i="10"/>
  <c r="E626" i="10" s="1"/>
  <c r="G625" i="10"/>
  <c r="H625" i="10" s="1"/>
  <c r="D625" i="10"/>
  <c r="E625" i="10" s="1"/>
  <c r="G624" i="10"/>
  <c r="H624" i="10" s="1"/>
  <c r="D624" i="10"/>
  <c r="E624" i="10" s="1"/>
  <c r="G623" i="10"/>
  <c r="H623" i="10" s="1"/>
  <c r="D623" i="10"/>
  <c r="E623" i="10" s="1"/>
  <c r="G622" i="10"/>
  <c r="H622" i="10" s="1"/>
  <c r="E622" i="10"/>
  <c r="D622" i="10"/>
  <c r="G621" i="10"/>
  <c r="H621" i="10" s="1"/>
  <c r="D621" i="10"/>
  <c r="E621" i="10" s="1"/>
  <c r="G620" i="10"/>
  <c r="H620" i="10" s="1"/>
  <c r="D620" i="10"/>
  <c r="E620" i="10" s="1"/>
  <c r="G619" i="10"/>
  <c r="H619" i="10" s="1"/>
  <c r="D619" i="10"/>
  <c r="E619" i="10" s="1"/>
  <c r="G618" i="10"/>
  <c r="H618" i="10" s="1"/>
  <c r="D618" i="10"/>
  <c r="E618" i="10" s="1"/>
  <c r="G617" i="10"/>
  <c r="H617" i="10" s="1"/>
  <c r="D617" i="10"/>
  <c r="E617" i="10" s="1"/>
  <c r="G616" i="10"/>
  <c r="H616" i="10" s="1"/>
  <c r="D616" i="10"/>
  <c r="E616" i="10" s="1"/>
  <c r="G615" i="10"/>
  <c r="H615" i="10" s="1"/>
  <c r="D615" i="10"/>
  <c r="E615" i="10" s="1"/>
  <c r="G614" i="10"/>
  <c r="H614" i="10" s="1"/>
  <c r="D614" i="10"/>
  <c r="E614" i="10" s="1"/>
  <c r="G613" i="10"/>
  <c r="H613" i="10" s="1"/>
  <c r="D613" i="10"/>
  <c r="E613" i="10" s="1"/>
  <c r="G612" i="10"/>
  <c r="H612" i="10" s="1"/>
  <c r="D612" i="10"/>
  <c r="E612" i="10" s="1"/>
  <c r="G611" i="10"/>
  <c r="H611" i="10" s="1"/>
  <c r="D611" i="10"/>
  <c r="E611" i="10" s="1"/>
  <c r="G610" i="10"/>
  <c r="H610" i="10" s="1"/>
  <c r="D610" i="10"/>
  <c r="E610" i="10" s="1"/>
  <c r="G609" i="10"/>
  <c r="H609" i="10" s="1"/>
  <c r="D609" i="10"/>
  <c r="E609" i="10" s="1"/>
  <c r="G608" i="10"/>
  <c r="H608" i="10" s="1"/>
  <c r="D608" i="10"/>
  <c r="E608" i="10" s="1"/>
  <c r="G607" i="10"/>
  <c r="H607" i="10" s="1"/>
  <c r="D607" i="10"/>
  <c r="E607" i="10" s="1"/>
  <c r="G606" i="10"/>
  <c r="H606" i="10" s="1"/>
  <c r="D606" i="10"/>
  <c r="E606" i="10" s="1"/>
  <c r="G605" i="10"/>
  <c r="H605" i="10" s="1"/>
  <c r="D605" i="10"/>
  <c r="E605" i="10" s="1"/>
  <c r="G604" i="10"/>
  <c r="H604" i="10" s="1"/>
  <c r="D604" i="10"/>
  <c r="E604" i="10" s="1"/>
  <c r="G603" i="10"/>
  <c r="H603" i="10" s="1"/>
  <c r="D603" i="10"/>
  <c r="E603" i="10" s="1"/>
  <c r="G602" i="10"/>
  <c r="H602" i="10" s="1"/>
  <c r="D602" i="10"/>
  <c r="E602" i="10" s="1"/>
  <c r="G601" i="10"/>
  <c r="H601" i="10" s="1"/>
  <c r="D601" i="10"/>
  <c r="E601" i="10" s="1"/>
  <c r="G600" i="10"/>
  <c r="H600" i="10" s="1"/>
  <c r="D600" i="10"/>
  <c r="E600" i="10" s="1"/>
  <c r="G599" i="10"/>
  <c r="H599" i="10" s="1"/>
  <c r="D599" i="10"/>
  <c r="E599" i="10" s="1"/>
  <c r="G598" i="10"/>
  <c r="H598" i="10" s="1"/>
  <c r="D598" i="10"/>
  <c r="E598" i="10" s="1"/>
  <c r="G597" i="10"/>
  <c r="H597" i="10" s="1"/>
  <c r="D597" i="10"/>
  <c r="E597" i="10" s="1"/>
  <c r="G596" i="10"/>
  <c r="H596" i="10" s="1"/>
  <c r="D596" i="10"/>
  <c r="E596" i="10" s="1"/>
  <c r="G595" i="10"/>
  <c r="H595" i="10" s="1"/>
  <c r="D595" i="10"/>
  <c r="E595" i="10" s="1"/>
  <c r="G594" i="10"/>
  <c r="H594" i="10" s="1"/>
  <c r="D594" i="10"/>
  <c r="E594" i="10" s="1"/>
  <c r="G593" i="10"/>
  <c r="H593" i="10" s="1"/>
  <c r="D593" i="10"/>
  <c r="E593" i="10" s="1"/>
  <c r="G592" i="10"/>
  <c r="H592" i="10" s="1"/>
  <c r="D592" i="10"/>
  <c r="E592" i="10" s="1"/>
  <c r="G591" i="10"/>
  <c r="H591" i="10" s="1"/>
  <c r="D591" i="10"/>
  <c r="E591" i="10" s="1"/>
  <c r="G590" i="10"/>
  <c r="H590" i="10" s="1"/>
  <c r="D590" i="10"/>
  <c r="E590" i="10" s="1"/>
  <c r="G589" i="10"/>
  <c r="H589" i="10" s="1"/>
  <c r="D589" i="10"/>
  <c r="E589" i="10" s="1"/>
  <c r="G588" i="10"/>
  <c r="H588" i="10" s="1"/>
  <c r="D588" i="10"/>
  <c r="E588" i="10" s="1"/>
  <c r="G587" i="10"/>
  <c r="H587" i="10" s="1"/>
  <c r="D587" i="10"/>
  <c r="E587" i="10" s="1"/>
  <c r="G586" i="10"/>
  <c r="H586" i="10" s="1"/>
  <c r="D586" i="10"/>
  <c r="E586" i="10" s="1"/>
  <c r="G585" i="10"/>
  <c r="H585" i="10" s="1"/>
  <c r="D585" i="10"/>
  <c r="E585" i="10" s="1"/>
  <c r="G584" i="10"/>
  <c r="H584" i="10" s="1"/>
  <c r="D584" i="10"/>
  <c r="E584" i="10" s="1"/>
  <c r="G583" i="10"/>
  <c r="H583" i="10" s="1"/>
  <c r="D583" i="10"/>
  <c r="E583" i="10" s="1"/>
  <c r="G582" i="10"/>
  <c r="H582" i="10" s="1"/>
  <c r="D582" i="10"/>
  <c r="E582" i="10" s="1"/>
  <c r="G581" i="10"/>
  <c r="H581" i="10" s="1"/>
  <c r="D581" i="10"/>
  <c r="E581" i="10" s="1"/>
  <c r="G580" i="10"/>
  <c r="H580" i="10" s="1"/>
  <c r="D580" i="10"/>
  <c r="E580" i="10" s="1"/>
  <c r="G579" i="10"/>
  <c r="H579" i="10" s="1"/>
  <c r="D579" i="10"/>
  <c r="E579" i="10" s="1"/>
  <c r="G578" i="10"/>
  <c r="H578" i="10" s="1"/>
  <c r="D578" i="10"/>
  <c r="E578" i="10" s="1"/>
  <c r="G577" i="10"/>
  <c r="H577" i="10" s="1"/>
  <c r="D577" i="10"/>
  <c r="E577" i="10" s="1"/>
  <c r="G576" i="10"/>
  <c r="H576" i="10" s="1"/>
  <c r="D576" i="10"/>
  <c r="E576" i="10" s="1"/>
  <c r="G575" i="10"/>
  <c r="H575" i="10" s="1"/>
  <c r="D575" i="10"/>
  <c r="E575" i="10" s="1"/>
  <c r="G574" i="10"/>
  <c r="H574" i="10" s="1"/>
  <c r="D574" i="10"/>
  <c r="E574" i="10" s="1"/>
  <c r="G573" i="10"/>
  <c r="H573" i="10" s="1"/>
  <c r="D573" i="10"/>
  <c r="E573" i="10" s="1"/>
  <c r="G572" i="10"/>
  <c r="H572" i="10" s="1"/>
  <c r="D572" i="10"/>
  <c r="E572" i="10" s="1"/>
  <c r="G571" i="10"/>
  <c r="H571" i="10" s="1"/>
  <c r="D571" i="10"/>
  <c r="E571" i="10" s="1"/>
  <c r="G570" i="10"/>
  <c r="H570" i="10" s="1"/>
  <c r="D570" i="10"/>
  <c r="E570" i="10" s="1"/>
  <c r="G569" i="10"/>
  <c r="H569" i="10" s="1"/>
  <c r="D569" i="10"/>
  <c r="E569" i="10" s="1"/>
  <c r="G568" i="10"/>
  <c r="H568" i="10" s="1"/>
  <c r="D568" i="10"/>
  <c r="E568" i="10" s="1"/>
  <c r="G567" i="10"/>
  <c r="H567" i="10" s="1"/>
  <c r="D567" i="10"/>
  <c r="E567" i="10" s="1"/>
  <c r="G566" i="10"/>
  <c r="H566" i="10" s="1"/>
  <c r="D566" i="10"/>
  <c r="E566" i="10" s="1"/>
  <c r="G565" i="10"/>
  <c r="H565" i="10" s="1"/>
  <c r="D565" i="10"/>
  <c r="E565" i="10" s="1"/>
  <c r="G564" i="10"/>
  <c r="H564" i="10" s="1"/>
  <c r="D564" i="10"/>
  <c r="E564" i="10" s="1"/>
  <c r="G563" i="10"/>
  <c r="H563" i="10" s="1"/>
  <c r="D563" i="10"/>
  <c r="E563" i="10" s="1"/>
  <c r="G562" i="10"/>
  <c r="H562" i="10" s="1"/>
  <c r="D562" i="10"/>
  <c r="E562" i="10" s="1"/>
  <c r="G561" i="10"/>
  <c r="H561" i="10" s="1"/>
  <c r="D561" i="10"/>
  <c r="E561" i="10" s="1"/>
  <c r="G560" i="10"/>
  <c r="H560" i="10" s="1"/>
  <c r="E560" i="10"/>
  <c r="D560" i="10"/>
  <c r="G559" i="10"/>
  <c r="H559" i="10" s="1"/>
  <c r="D559" i="10"/>
  <c r="E559" i="10" s="1"/>
  <c r="G558" i="10"/>
  <c r="H558" i="10" s="1"/>
  <c r="D558" i="10"/>
  <c r="E558" i="10" s="1"/>
  <c r="G557" i="10"/>
  <c r="H557" i="10" s="1"/>
  <c r="D557" i="10"/>
  <c r="E557" i="10" s="1"/>
  <c r="G556" i="10"/>
  <c r="H556" i="10" s="1"/>
  <c r="D556" i="10"/>
  <c r="E556" i="10" s="1"/>
  <c r="G555" i="10"/>
  <c r="H555" i="10" s="1"/>
  <c r="D555" i="10"/>
  <c r="E555" i="10" s="1"/>
  <c r="G554" i="10"/>
  <c r="H554" i="10" s="1"/>
  <c r="D554" i="10"/>
  <c r="E554" i="10" s="1"/>
  <c r="G553" i="10"/>
  <c r="H553" i="10" s="1"/>
  <c r="D553" i="10"/>
  <c r="E553" i="10" s="1"/>
  <c r="G552" i="10"/>
  <c r="H552" i="10" s="1"/>
  <c r="D552" i="10"/>
  <c r="E552" i="10" s="1"/>
  <c r="G551" i="10"/>
  <c r="H551" i="10" s="1"/>
  <c r="D551" i="10"/>
  <c r="E551" i="10" s="1"/>
  <c r="G550" i="10"/>
  <c r="H550" i="10" s="1"/>
  <c r="D550" i="10"/>
  <c r="E550" i="10" s="1"/>
  <c r="G549" i="10"/>
  <c r="H549" i="10" s="1"/>
  <c r="D549" i="10"/>
  <c r="E549" i="10" s="1"/>
  <c r="G548" i="10"/>
  <c r="H548" i="10" s="1"/>
  <c r="D548" i="10"/>
  <c r="E548" i="10" s="1"/>
  <c r="G547" i="10"/>
  <c r="H547" i="10" s="1"/>
  <c r="D547" i="10"/>
  <c r="E547" i="10" s="1"/>
  <c r="G546" i="10"/>
  <c r="H546" i="10" s="1"/>
  <c r="D546" i="10"/>
  <c r="E546" i="10" s="1"/>
  <c r="G545" i="10"/>
  <c r="H545" i="10" s="1"/>
  <c r="D545" i="10"/>
  <c r="E545" i="10" s="1"/>
  <c r="G544" i="10"/>
  <c r="H544" i="10" s="1"/>
  <c r="D544" i="10"/>
  <c r="E544" i="10" s="1"/>
  <c r="G543" i="10"/>
  <c r="H543" i="10" s="1"/>
  <c r="D543" i="10"/>
  <c r="E543" i="10" s="1"/>
  <c r="G542" i="10"/>
  <c r="H542" i="10" s="1"/>
  <c r="D542" i="10"/>
  <c r="E542" i="10" s="1"/>
  <c r="G541" i="10"/>
  <c r="H541" i="10" s="1"/>
  <c r="D541" i="10"/>
  <c r="E541" i="10" s="1"/>
  <c r="G540" i="10"/>
  <c r="H540" i="10" s="1"/>
  <c r="D540" i="10"/>
  <c r="E540" i="10" s="1"/>
  <c r="G539" i="10"/>
  <c r="H539" i="10" s="1"/>
  <c r="D539" i="10"/>
  <c r="E539" i="10" s="1"/>
  <c r="G538" i="10"/>
  <c r="H538" i="10" s="1"/>
  <c r="D538" i="10"/>
  <c r="E538" i="10" s="1"/>
  <c r="G537" i="10"/>
  <c r="H537" i="10" s="1"/>
  <c r="D537" i="10"/>
  <c r="E537" i="10" s="1"/>
  <c r="G536" i="10"/>
  <c r="H536" i="10" s="1"/>
  <c r="D536" i="10"/>
  <c r="E536" i="10" s="1"/>
  <c r="H535" i="10"/>
  <c r="G535" i="10"/>
  <c r="D535" i="10"/>
  <c r="E535" i="10" s="1"/>
  <c r="G534" i="10"/>
  <c r="H534" i="10" s="1"/>
  <c r="D534" i="10"/>
  <c r="E534" i="10" s="1"/>
  <c r="G533" i="10"/>
  <c r="H533" i="10" s="1"/>
  <c r="D533" i="10"/>
  <c r="E533" i="10" s="1"/>
  <c r="G532" i="10"/>
  <c r="H532" i="10" s="1"/>
  <c r="D532" i="10"/>
  <c r="E532" i="10" s="1"/>
  <c r="G531" i="10"/>
  <c r="H531" i="10" s="1"/>
  <c r="D531" i="10"/>
  <c r="E531" i="10" s="1"/>
  <c r="G530" i="10"/>
  <c r="H530" i="10" s="1"/>
  <c r="D530" i="10"/>
  <c r="E530" i="10" s="1"/>
  <c r="G529" i="10"/>
  <c r="H529" i="10" s="1"/>
  <c r="D529" i="10"/>
  <c r="E529" i="10" s="1"/>
  <c r="G528" i="10"/>
  <c r="H528" i="10" s="1"/>
  <c r="D528" i="10"/>
  <c r="E528" i="10" s="1"/>
  <c r="G527" i="10"/>
  <c r="H527" i="10" s="1"/>
  <c r="D527" i="10"/>
  <c r="E527" i="10" s="1"/>
  <c r="G526" i="10"/>
  <c r="H526" i="10" s="1"/>
  <c r="D526" i="10"/>
  <c r="E526" i="10" s="1"/>
  <c r="G525" i="10"/>
  <c r="H525" i="10" s="1"/>
  <c r="D525" i="10"/>
  <c r="E525" i="10" s="1"/>
  <c r="G524" i="10"/>
  <c r="H524" i="10" s="1"/>
  <c r="D524" i="10"/>
  <c r="E524" i="10" s="1"/>
  <c r="G523" i="10"/>
  <c r="H523" i="10" s="1"/>
  <c r="D523" i="10"/>
  <c r="E523" i="10" s="1"/>
  <c r="G522" i="10"/>
  <c r="H522" i="10" s="1"/>
  <c r="D522" i="10"/>
  <c r="E522" i="10" s="1"/>
  <c r="G521" i="10"/>
  <c r="H521" i="10" s="1"/>
  <c r="D521" i="10"/>
  <c r="E521" i="10" s="1"/>
  <c r="G520" i="10"/>
  <c r="H520" i="10" s="1"/>
  <c r="D520" i="10"/>
  <c r="E520" i="10" s="1"/>
  <c r="G519" i="10"/>
  <c r="H519" i="10" s="1"/>
  <c r="D519" i="10"/>
  <c r="E519" i="10" s="1"/>
  <c r="G518" i="10"/>
  <c r="H518" i="10" s="1"/>
  <c r="D518" i="10"/>
  <c r="E518" i="10" s="1"/>
  <c r="G517" i="10"/>
  <c r="H517" i="10" s="1"/>
  <c r="D517" i="10"/>
  <c r="E517" i="10" s="1"/>
  <c r="G516" i="10"/>
  <c r="H516" i="10" s="1"/>
  <c r="D516" i="10"/>
  <c r="E516" i="10" s="1"/>
  <c r="G515" i="10"/>
  <c r="H515" i="10" s="1"/>
  <c r="D515" i="10"/>
  <c r="E515" i="10" s="1"/>
  <c r="G514" i="10"/>
  <c r="H514" i="10" s="1"/>
  <c r="D514" i="10"/>
  <c r="E514" i="10" s="1"/>
  <c r="G513" i="10"/>
  <c r="H513" i="10" s="1"/>
  <c r="D513" i="10"/>
  <c r="E513" i="10" s="1"/>
  <c r="H512" i="10"/>
  <c r="G512" i="10"/>
  <c r="D512" i="10"/>
  <c r="E512" i="10" s="1"/>
  <c r="G511" i="10"/>
  <c r="H511" i="10" s="1"/>
  <c r="D511" i="10"/>
  <c r="E511" i="10" s="1"/>
  <c r="G510" i="10"/>
  <c r="H510" i="10" s="1"/>
  <c r="D510" i="10"/>
  <c r="E510" i="10" s="1"/>
  <c r="G509" i="10"/>
  <c r="H509" i="10" s="1"/>
  <c r="D509" i="10"/>
  <c r="E509" i="10" s="1"/>
  <c r="G508" i="10"/>
  <c r="H508" i="10" s="1"/>
  <c r="D508" i="10"/>
  <c r="E508" i="10" s="1"/>
  <c r="G507" i="10"/>
  <c r="H507" i="10" s="1"/>
  <c r="D507" i="10"/>
  <c r="E507" i="10" s="1"/>
  <c r="G506" i="10"/>
  <c r="H506" i="10" s="1"/>
  <c r="D506" i="10"/>
  <c r="E506" i="10" s="1"/>
  <c r="G505" i="10"/>
  <c r="H505" i="10" s="1"/>
  <c r="D505" i="10"/>
  <c r="E505" i="10" s="1"/>
  <c r="G504" i="10"/>
  <c r="H504" i="10" s="1"/>
  <c r="D504" i="10"/>
  <c r="E504" i="10" s="1"/>
  <c r="G503" i="10"/>
  <c r="H503" i="10" s="1"/>
  <c r="D503" i="10"/>
  <c r="E503" i="10" s="1"/>
  <c r="G502" i="10"/>
  <c r="H502" i="10" s="1"/>
  <c r="D502" i="10"/>
  <c r="E502" i="10" s="1"/>
  <c r="G501" i="10"/>
  <c r="H501" i="10" s="1"/>
  <c r="D501" i="10"/>
  <c r="E501" i="10" s="1"/>
  <c r="G500" i="10"/>
  <c r="H500" i="10" s="1"/>
  <c r="D500" i="10"/>
  <c r="E500" i="10" s="1"/>
  <c r="H499" i="10"/>
  <c r="G499" i="10"/>
  <c r="D499" i="10"/>
  <c r="E499" i="10" s="1"/>
  <c r="H498" i="10"/>
  <c r="G498" i="10"/>
  <c r="D498" i="10"/>
  <c r="E498" i="10" s="1"/>
  <c r="H497" i="10"/>
  <c r="G497" i="10"/>
  <c r="D497" i="10"/>
  <c r="E497" i="10" s="1"/>
  <c r="G496" i="10"/>
  <c r="H496" i="10" s="1"/>
  <c r="D496" i="10"/>
  <c r="E496" i="10" s="1"/>
  <c r="G495" i="10"/>
  <c r="H495" i="10" s="1"/>
  <c r="D495" i="10"/>
  <c r="E495" i="10" s="1"/>
  <c r="G494" i="10"/>
  <c r="H494" i="10" s="1"/>
  <c r="D494" i="10"/>
  <c r="E494" i="10" s="1"/>
  <c r="G493" i="10"/>
  <c r="H493" i="10" s="1"/>
  <c r="D493" i="10"/>
  <c r="E493" i="10" s="1"/>
  <c r="G492" i="10"/>
  <c r="H492" i="10" s="1"/>
  <c r="D492" i="10"/>
  <c r="E492" i="10" s="1"/>
  <c r="G491" i="10"/>
  <c r="H491" i="10" s="1"/>
  <c r="D491" i="10"/>
  <c r="E491" i="10" s="1"/>
  <c r="G490" i="10"/>
  <c r="H490" i="10" s="1"/>
  <c r="D490" i="10"/>
  <c r="E490" i="10" s="1"/>
  <c r="G489" i="10"/>
  <c r="H489" i="10" s="1"/>
  <c r="D489" i="10"/>
  <c r="E489" i="10" s="1"/>
  <c r="G488" i="10"/>
  <c r="H488" i="10" s="1"/>
  <c r="D488" i="10"/>
  <c r="E488" i="10" s="1"/>
  <c r="G487" i="10"/>
  <c r="H487" i="10" s="1"/>
  <c r="D487" i="10"/>
  <c r="E487" i="10" s="1"/>
  <c r="G486" i="10"/>
  <c r="H486" i="10" s="1"/>
  <c r="D486" i="10"/>
  <c r="E486" i="10" s="1"/>
  <c r="G485" i="10"/>
  <c r="H485" i="10" s="1"/>
  <c r="D485" i="10"/>
  <c r="E485" i="10" s="1"/>
  <c r="G484" i="10"/>
  <c r="H484" i="10" s="1"/>
  <c r="D484" i="10"/>
  <c r="E484" i="10" s="1"/>
  <c r="G483" i="10"/>
  <c r="H483" i="10" s="1"/>
  <c r="D483" i="10"/>
  <c r="E483" i="10" s="1"/>
  <c r="G482" i="10"/>
  <c r="H482" i="10" s="1"/>
  <c r="D482" i="10"/>
  <c r="E482" i="10" s="1"/>
  <c r="G481" i="10"/>
  <c r="H481" i="10" s="1"/>
  <c r="D481" i="10"/>
  <c r="E481" i="10" s="1"/>
  <c r="G480" i="10"/>
  <c r="H480" i="10" s="1"/>
  <c r="D480" i="10"/>
  <c r="E480" i="10" s="1"/>
  <c r="G479" i="10"/>
  <c r="H479" i="10" s="1"/>
  <c r="D479" i="10"/>
  <c r="E479" i="10" s="1"/>
  <c r="G478" i="10"/>
  <c r="H478" i="10" s="1"/>
  <c r="D478" i="10"/>
  <c r="E478" i="10" s="1"/>
  <c r="G477" i="10"/>
  <c r="H477" i="10" s="1"/>
  <c r="D477" i="10"/>
  <c r="E477" i="10" s="1"/>
  <c r="G476" i="10"/>
  <c r="H476" i="10" s="1"/>
  <c r="D476" i="10"/>
  <c r="E476" i="10" s="1"/>
  <c r="H475" i="10"/>
  <c r="G475" i="10"/>
  <c r="D475" i="10"/>
  <c r="E475" i="10" s="1"/>
  <c r="G474" i="10"/>
  <c r="H474" i="10" s="1"/>
  <c r="D474" i="10"/>
  <c r="E474" i="10" s="1"/>
  <c r="G473" i="10"/>
  <c r="H473" i="10" s="1"/>
  <c r="D473" i="10"/>
  <c r="E473" i="10" s="1"/>
  <c r="G472" i="10"/>
  <c r="H472" i="10" s="1"/>
  <c r="D472" i="10"/>
  <c r="E472" i="10" s="1"/>
  <c r="G471" i="10"/>
  <c r="H471" i="10" s="1"/>
  <c r="D471" i="10"/>
  <c r="E471" i="10" s="1"/>
  <c r="G470" i="10"/>
  <c r="H470" i="10" s="1"/>
  <c r="D470" i="10"/>
  <c r="E470" i="10" s="1"/>
  <c r="G469" i="10"/>
  <c r="H469" i="10" s="1"/>
  <c r="D469" i="10"/>
  <c r="E469" i="10" s="1"/>
  <c r="G468" i="10"/>
  <c r="H468" i="10" s="1"/>
  <c r="D468" i="10"/>
  <c r="E468" i="10" s="1"/>
  <c r="H467" i="10"/>
  <c r="G467" i="10"/>
  <c r="D467" i="10"/>
  <c r="E467" i="10" s="1"/>
  <c r="G466" i="10"/>
  <c r="H466" i="10" s="1"/>
  <c r="D466" i="10"/>
  <c r="E466" i="10" s="1"/>
  <c r="G465" i="10"/>
  <c r="H465" i="10" s="1"/>
  <c r="D465" i="10"/>
  <c r="E465" i="10" s="1"/>
  <c r="G464" i="10"/>
  <c r="H464" i="10" s="1"/>
  <c r="D464" i="10"/>
  <c r="E464" i="10" s="1"/>
  <c r="G463" i="10"/>
  <c r="H463" i="10" s="1"/>
  <c r="D463" i="10"/>
  <c r="E463" i="10" s="1"/>
  <c r="G462" i="10"/>
  <c r="H462" i="10" s="1"/>
  <c r="D462" i="10"/>
  <c r="E462" i="10" s="1"/>
  <c r="G461" i="10"/>
  <c r="H461" i="10" s="1"/>
  <c r="D461" i="10"/>
  <c r="E461" i="10" s="1"/>
  <c r="G460" i="10"/>
  <c r="H460" i="10" s="1"/>
  <c r="D460" i="10"/>
  <c r="E460" i="10" s="1"/>
  <c r="G459" i="10"/>
  <c r="H459" i="10" s="1"/>
  <c r="D459" i="10"/>
  <c r="E459" i="10" s="1"/>
  <c r="G458" i="10"/>
  <c r="H458" i="10" s="1"/>
  <c r="D458" i="10"/>
  <c r="E458" i="10" s="1"/>
  <c r="G457" i="10"/>
  <c r="H457" i="10" s="1"/>
  <c r="D457" i="10"/>
  <c r="E457" i="10" s="1"/>
  <c r="H456" i="10"/>
  <c r="G456" i="10"/>
  <c r="D456" i="10"/>
  <c r="E456" i="10" s="1"/>
  <c r="G455" i="10"/>
  <c r="H455" i="10" s="1"/>
  <c r="D455" i="10"/>
  <c r="E455" i="10" s="1"/>
  <c r="G454" i="10"/>
  <c r="H454" i="10" s="1"/>
  <c r="D454" i="10"/>
  <c r="E454" i="10" s="1"/>
  <c r="G453" i="10"/>
  <c r="H453" i="10" s="1"/>
  <c r="D453" i="10"/>
  <c r="E453" i="10" s="1"/>
  <c r="G452" i="10"/>
  <c r="H452" i="10" s="1"/>
  <c r="D452" i="10"/>
  <c r="E452" i="10" s="1"/>
  <c r="G451" i="10"/>
  <c r="H451" i="10" s="1"/>
  <c r="D451" i="10"/>
  <c r="E451" i="10" s="1"/>
  <c r="G450" i="10"/>
  <c r="H450" i="10" s="1"/>
  <c r="D450" i="10"/>
  <c r="E450" i="10" s="1"/>
  <c r="G449" i="10"/>
  <c r="H449" i="10" s="1"/>
  <c r="D449" i="10"/>
  <c r="E449" i="10" s="1"/>
  <c r="G448" i="10"/>
  <c r="H448" i="10" s="1"/>
  <c r="D448" i="10"/>
  <c r="E448" i="10" s="1"/>
  <c r="G447" i="10"/>
  <c r="H447" i="10" s="1"/>
  <c r="D447" i="10"/>
  <c r="E447" i="10" s="1"/>
  <c r="G446" i="10"/>
  <c r="H446" i="10" s="1"/>
  <c r="D446" i="10"/>
  <c r="E446" i="10" s="1"/>
  <c r="G445" i="10"/>
  <c r="H445" i="10" s="1"/>
  <c r="D445" i="10"/>
  <c r="E445" i="10" s="1"/>
  <c r="G444" i="10"/>
  <c r="H444" i="10" s="1"/>
  <c r="D444" i="10"/>
  <c r="E444" i="10" s="1"/>
  <c r="H443" i="10"/>
  <c r="G443" i="10"/>
  <c r="D443" i="10"/>
  <c r="E443" i="10" s="1"/>
  <c r="G442" i="10"/>
  <c r="H442" i="10" s="1"/>
  <c r="D442" i="10"/>
  <c r="E442" i="10" s="1"/>
  <c r="G441" i="10"/>
  <c r="H441" i="10" s="1"/>
  <c r="D441" i="10"/>
  <c r="E441" i="10" s="1"/>
  <c r="G440" i="10"/>
  <c r="H440" i="10" s="1"/>
  <c r="D440" i="10"/>
  <c r="E440" i="10" s="1"/>
  <c r="G439" i="10"/>
  <c r="H439" i="10" s="1"/>
  <c r="D439" i="10"/>
  <c r="E439" i="10" s="1"/>
  <c r="G438" i="10"/>
  <c r="H438" i="10" s="1"/>
  <c r="D438" i="10"/>
  <c r="E438" i="10" s="1"/>
  <c r="G437" i="10"/>
  <c r="H437" i="10" s="1"/>
  <c r="D437" i="10"/>
  <c r="E437" i="10" s="1"/>
  <c r="G436" i="10"/>
  <c r="H436" i="10" s="1"/>
  <c r="D436" i="10"/>
  <c r="E436" i="10" s="1"/>
  <c r="H435" i="10"/>
  <c r="G435" i="10"/>
  <c r="D435" i="10"/>
  <c r="E435" i="10" s="1"/>
  <c r="G434" i="10"/>
  <c r="H434" i="10" s="1"/>
  <c r="D434" i="10"/>
  <c r="E434" i="10" s="1"/>
  <c r="G433" i="10"/>
  <c r="H433" i="10" s="1"/>
  <c r="D433" i="10"/>
  <c r="E433" i="10" s="1"/>
  <c r="G432" i="10"/>
  <c r="H432" i="10" s="1"/>
  <c r="D432" i="10"/>
  <c r="E432" i="10" s="1"/>
  <c r="G431" i="10"/>
  <c r="H431" i="10" s="1"/>
  <c r="D431" i="10"/>
  <c r="E431" i="10" s="1"/>
  <c r="G430" i="10"/>
  <c r="H430" i="10" s="1"/>
  <c r="D430" i="10"/>
  <c r="E430" i="10" s="1"/>
  <c r="G429" i="10"/>
  <c r="H429" i="10" s="1"/>
  <c r="D429" i="10"/>
  <c r="E429" i="10" s="1"/>
  <c r="G428" i="10"/>
  <c r="H428" i="10" s="1"/>
  <c r="D428" i="10"/>
  <c r="E428" i="10" s="1"/>
  <c r="G427" i="10"/>
  <c r="H427" i="10" s="1"/>
  <c r="D427" i="10"/>
  <c r="E427" i="10" s="1"/>
  <c r="G426" i="10"/>
  <c r="H426" i="10" s="1"/>
  <c r="D426" i="10"/>
  <c r="E426" i="10" s="1"/>
  <c r="G425" i="10"/>
  <c r="H425" i="10" s="1"/>
  <c r="D425" i="10"/>
  <c r="E425" i="10" s="1"/>
  <c r="G424" i="10"/>
  <c r="H424" i="10" s="1"/>
  <c r="D424" i="10"/>
  <c r="E424" i="10" s="1"/>
  <c r="G423" i="10"/>
  <c r="H423" i="10" s="1"/>
  <c r="D423" i="10"/>
  <c r="E423" i="10" s="1"/>
  <c r="G422" i="10"/>
  <c r="H422" i="10" s="1"/>
  <c r="D422" i="10"/>
  <c r="E422" i="10" s="1"/>
  <c r="G421" i="10"/>
  <c r="H421" i="10" s="1"/>
  <c r="D421" i="10"/>
  <c r="E421" i="10" s="1"/>
  <c r="G420" i="10"/>
  <c r="H420" i="10" s="1"/>
  <c r="D420" i="10"/>
  <c r="E420" i="10" s="1"/>
  <c r="G419" i="10"/>
  <c r="H419" i="10" s="1"/>
  <c r="D419" i="10"/>
  <c r="E419" i="10" s="1"/>
  <c r="G418" i="10"/>
  <c r="H418" i="10" s="1"/>
  <c r="D418" i="10"/>
  <c r="E418" i="10" s="1"/>
  <c r="G417" i="10"/>
  <c r="H417" i="10" s="1"/>
  <c r="D417" i="10"/>
  <c r="E417" i="10" s="1"/>
  <c r="G416" i="10"/>
  <c r="H416" i="10" s="1"/>
  <c r="D416" i="10"/>
  <c r="E416" i="10" s="1"/>
  <c r="G415" i="10"/>
  <c r="H415" i="10" s="1"/>
  <c r="D415" i="10"/>
  <c r="E415" i="10" s="1"/>
  <c r="G414" i="10"/>
  <c r="H414" i="10" s="1"/>
  <c r="D414" i="10"/>
  <c r="E414" i="10" s="1"/>
  <c r="G413" i="10"/>
  <c r="H413" i="10" s="1"/>
  <c r="D413" i="10"/>
  <c r="E413" i="10" s="1"/>
  <c r="G412" i="10"/>
  <c r="H412" i="10" s="1"/>
  <c r="D412" i="10"/>
  <c r="E412" i="10" s="1"/>
  <c r="G411" i="10"/>
  <c r="H411" i="10" s="1"/>
  <c r="D411" i="10"/>
  <c r="E411" i="10" s="1"/>
  <c r="G410" i="10"/>
  <c r="H410" i="10" s="1"/>
  <c r="D410" i="10"/>
  <c r="E410" i="10" s="1"/>
  <c r="G409" i="10"/>
  <c r="H409" i="10" s="1"/>
  <c r="D409" i="10"/>
  <c r="E409" i="10" s="1"/>
  <c r="G408" i="10"/>
  <c r="H408" i="10" s="1"/>
  <c r="D408" i="10"/>
  <c r="E408" i="10" s="1"/>
  <c r="G407" i="10"/>
  <c r="H407" i="10" s="1"/>
  <c r="D407" i="10"/>
  <c r="E407" i="10" s="1"/>
  <c r="G406" i="10"/>
  <c r="H406" i="10" s="1"/>
  <c r="D406" i="10"/>
  <c r="E406" i="10" s="1"/>
  <c r="G405" i="10"/>
  <c r="H405" i="10" s="1"/>
  <c r="D405" i="10"/>
  <c r="E405" i="10" s="1"/>
  <c r="G404" i="10"/>
  <c r="H404" i="10" s="1"/>
  <c r="D404" i="10"/>
  <c r="E404" i="10" s="1"/>
  <c r="G403" i="10"/>
  <c r="H403" i="10" s="1"/>
  <c r="D403" i="10"/>
  <c r="E403" i="10" s="1"/>
  <c r="G402" i="10"/>
  <c r="H402" i="10" s="1"/>
  <c r="D402" i="10"/>
  <c r="E402" i="10" s="1"/>
  <c r="G401" i="10"/>
  <c r="H401" i="10" s="1"/>
  <c r="D401" i="10"/>
  <c r="E401" i="10" s="1"/>
  <c r="G400" i="10"/>
  <c r="H400" i="10" s="1"/>
  <c r="D400" i="10"/>
  <c r="E400" i="10" s="1"/>
  <c r="G399" i="10"/>
  <c r="H399" i="10" s="1"/>
  <c r="D399" i="10"/>
  <c r="E399" i="10" s="1"/>
  <c r="G398" i="10"/>
  <c r="H398" i="10" s="1"/>
  <c r="D398" i="10"/>
  <c r="E398" i="10" s="1"/>
  <c r="G397" i="10"/>
  <c r="H397" i="10" s="1"/>
  <c r="D397" i="10"/>
  <c r="E397" i="10" s="1"/>
  <c r="G396" i="10"/>
  <c r="H396" i="10" s="1"/>
  <c r="D396" i="10"/>
  <c r="E396" i="10" s="1"/>
  <c r="G395" i="10"/>
  <c r="H395" i="10" s="1"/>
  <c r="D395" i="10"/>
  <c r="E395" i="10" s="1"/>
  <c r="G394" i="10"/>
  <c r="H394" i="10" s="1"/>
  <c r="D394" i="10"/>
  <c r="E394" i="10" s="1"/>
  <c r="G393" i="10"/>
  <c r="H393" i="10" s="1"/>
  <c r="D393" i="10"/>
  <c r="E393" i="10" s="1"/>
  <c r="G392" i="10"/>
  <c r="H392" i="10" s="1"/>
  <c r="D392" i="10"/>
  <c r="E392" i="10" s="1"/>
  <c r="G391" i="10"/>
  <c r="H391" i="10" s="1"/>
  <c r="D391" i="10"/>
  <c r="E391" i="10" s="1"/>
  <c r="G390" i="10"/>
  <c r="H390" i="10" s="1"/>
  <c r="D390" i="10"/>
  <c r="E390" i="10" s="1"/>
  <c r="G389" i="10"/>
  <c r="H389" i="10" s="1"/>
  <c r="D389" i="10"/>
  <c r="E389" i="10" s="1"/>
  <c r="G388" i="10"/>
  <c r="H388" i="10" s="1"/>
  <c r="D388" i="10"/>
  <c r="E388" i="10" s="1"/>
  <c r="G387" i="10"/>
  <c r="H387" i="10" s="1"/>
  <c r="D387" i="10"/>
  <c r="E387" i="10" s="1"/>
  <c r="G386" i="10"/>
  <c r="H386" i="10" s="1"/>
  <c r="D386" i="10"/>
  <c r="E386" i="10" s="1"/>
  <c r="G385" i="10"/>
  <c r="H385" i="10" s="1"/>
  <c r="D385" i="10"/>
  <c r="E385" i="10" s="1"/>
  <c r="G384" i="10"/>
  <c r="H384" i="10" s="1"/>
  <c r="D384" i="10"/>
  <c r="E384" i="10" s="1"/>
  <c r="G383" i="10"/>
  <c r="H383" i="10" s="1"/>
  <c r="D383" i="10"/>
  <c r="E383" i="10" s="1"/>
  <c r="G382" i="10"/>
  <c r="H382" i="10" s="1"/>
  <c r="D382" i="10"/>
  <c r="E382" i="10" s="1"/>
  <c r="G381" i="10"/>
  <c r="H381" i="10" s="1"/>
  <c r="D381" i="10"/>
  <c r="E381" i="10" s="1"/>
  <c r="G380" i="10"/>
  <c r="H380" i="10" s="1"/>
  <c r="D380" i="10"/>
  <c r="E380" i="10" s="1"/>
  <c r="G379" i="10"/>
  <c r="H379" i="10" s="1"/>
  <c r="D379" i="10"/>
  <c r="E379" i="10" s="1"/>
  <c r="G378" i="10"/>
  <c r="H378" i="10" s="1"/>
  <c r="D378" i="10"/>
  <c r="E378" i="10" s="1"/>
  <c r="G377" i="10"/>
  <c r="H377" i="10" s="1"/>
  <c r="D377" i="10"/>
  <c r="E377" i="10" s="1"/>
  <c r="G376" i="10"/>
  <c r="H376" i="10" s="1"/>
  <c r="D376" i="10"/>
  <c r="E376" i="10" s="1"/>
  <c r="G375" i="10"/>
  <c r="H375" i="10" s="1"/>
  <c r="D375" i="10"/>
  <c r="E375" i="10" s="1"/>
  <c r="G374" i="10"/>
  <c r="H374" i="10" s="1"/>
  <c r="D374" i="10"/>
  <c r="E374" i="10" s="1"/>
  <c r="G373" i="10"/>
  <c r="H373" i="10" s="1"/>
  <c r="D373" i="10"/>
  <c r="E373" i="10" s="1"/>
  <c r="G372" i="10"/>
  <c r="H372" i="10" s="1"/>
  <c r="D372" i="10"/>
  <c r="E372" i="10" s="1"/>
  <c r="G371" i="10"/>
  <c r="H371" i="10" s="1"/>
  <c r="D371" i="10"/>
  <c r="E371" i="10" s="1"/>
  <c r="G370" i="10"/>
  <c r="H370" i="10" s="1"/>
  <c r="D370" i="10"/>
  <c r="E370" i="10" s="1"/>
  <c r="G369" i="10"/>
  <c r="H369" i="10" s="1"/>
  <c r="D369" i="10"/>
  <c r="E369" i="10" s="1"/>
  <c r="G368" i="10"/>
  <c r="H368" i="10" s="1"/>
  <c r="D368" i="10"/>
  <c r="E368" i="10" s="1"/>
  <c r="G367" i="10"/>
  <c r="H367" i="10" s="1"/>
  <c r="D367" i="10"/>
  <c r="E367" i="10" s="1"/>
  <c r="G366" i="10"/>
  <c r="H366" i="10" s="1"/>
  <c r="D366" i="10"/>
  <c r="E366" i="10" s="1"/>
  <c r="G365" i="10"/>
  <c r="H365" i="10" s="1"/>
  <c r="D365" i="10"/>
  <c r="E365" i="10" s="1"/>
  <c r="G364" i="10"/>
  <c r="H364" i="10" s="1"/>
  <c r="D364" i="10"/>
  <c r="E364" i="10" s="1"/>
  <c r="G363" i="10"/>
  <c r="H363" i="10" s="1"/>
  <c r="D363" i="10"/>
  <c r="E363" i="10" s="1"/>
  <c r="G362" i="10"/>
  <c r="H362" i="10" s="1"/>
  <c r="D362" i="10"/>
  <c r="E362" i="10" s="1"/>
  <c r="G361" i="10"/>
  <c r="H361" i="10" s="1"/>
  <c r="D361" i="10"/>
  <c r="E361" i="10" s="1"/>
  <c r="G360" i="10"/>
  <c r="H360" i="10" s="1"/>
  <c r="D360" i="10"/>
  <c r="E360" i="10" s="1"/>
  <c r="G359" i="10"/>
  <c r="H359" i="10" s="1"/>
  <c r="D359" i="10"/>
  <c r="E359" i="10" s="1"/>
  <c r="G358" i="10"/>
  <c r="H358" i="10" s="1"/>
  <c r="D358" i="10"/>
  <c r="E358" i="10" s="1"/>
  <c r="G357" i="10"/>
  <c r="H357" i="10" s="1"/>
  <c r="D357" i="10"/>
  <c r="E357" i="10" s="1"/>
  <c r="G356" i="10"/>
  <c r="H356" i="10" s="1"/>
  <c r="D356" i="10"/>
  <c r="E356" i="10" s="1"/>
  <c r="G355" i="10"/>
  <c r="H355" i="10" s="1"/>
  <c r="D355" i="10"/>
  <c r="E355" i="10" s="1"/>
  <c r="G354" i="10"/>
  <c r="H354" i="10" s="1"/>
  <c r="D354" i="10"/>
  <c r="E354" i="10" s="1"/>
  <c r="G353" i="10"/>
  <c r="H353" i="10" s="1"/>
  <c r="D353" i="10"/>
  <c r="E353" i="10" s="1"/>
  <c r="G352" i="10"/>
  <c r="H352" i="10" s="1"/>
  <c r="D352" i="10"/>
  <c r="E352" i="10" s="1"/>
  <c r="G351" i="10"/>
  <c r="H351" i="10" s="1"/>
  <c r="D351" i="10"/>
  <c r="E351" i="10" s="1"/>
  <c r="G350" i="10"/>
  <c r="H350" i="10" s="1"/>
  <c r="D350" i="10"/>
  <c r="E350" i="10" s="1"/>
  <c r="G349" i="10"/>
  <c r="H349" i="10" s="1"/>
  <c r="D349" i="10"/>
  <c r="E349" i="10" s="1"/>
  <c r="G348" i="10"/>
  <c r="H348" i="10" s="1"/>
  <c r="D348" i="10"/>
  <c r="E348" i="10" s="1"/>
  <c r="G347" i="10"/>
  <c r="H347" i="10" s="1"/>
  <c r="D347" i="10"/>
  <c r="E347" i="10" s="1"/>
  <c r="G346" i="10"/>
  <c r="H346" i="10" s="1"/>
  <c r="D346" i="10"/>
  <c r="E346" i="10" s="1"/>
  <c r="G345" i="10"/>
  <c r="H345" i="10" s="1"/>
  <c r="D345" i="10"/>
  <c r="E345" i="10" s="1"/>
  <c r="G344" i="10"/>
  <c r="H344" i="10" s="1"/>
  <c r="D344" i="10"/>
  <c r="E344" i="10" s="1"/>
  <c r="G343" i="10"/>
  <c r="H343" i="10" s="1"/>
  <c r="D343" i="10"/>
  <c r="E343" i="10" s="1"/>
  <c r="G342" i="10"/>
  <c r="H342" i="10" s="1"/>
  <c r="D342" i="10"/>
  <c r="E342" i="10" s="1"/>
  <c r="G341" i="10"/>
  <c r="H341" i="10" s="1"/>
  <c r="D341" i="10"/>
  <c r="E341" i="10" s="1"/>
  <c r="G340" i="10"/>
  <c r="H340" i="10" s="1"/>
  <c r="D340" i="10"/>
  <c r="E340" i="10" s="1"/>
  <c r="G339" i="10"/>
  <c r="H339" i="10" s="1"/>
  <c r="D339" i="10"/>
  <c r="E339" i="10" s="1"/>
  <c r="G338" i="10"/>
  <c r="H338" i="10" s="1"/>
  <c r="D338" i="10"/>
  <c r="E338" i="10" s="1"/>
  <c r="G337" i="10"/>
  <c r="H337" i="10" s="1"/>
  <c r="D337" i="10"/>
  <c r="E337" i="10" s="1"/>
  <c r="G336" i="10"/>
  <c r="H336" i="10" s="1"/>
  <c r="D336" i="10"/>
  <c r="E336" i="10" s="1"/>
  <c r="G335" i="10"/>
  <c r="H335" i="10" s="1"/>
  <c r="D335" i="10"/>
  <c r="E335" i="10" s="1"/>
  <c r="G334" i="10"/>
  <c r="H334" i="10" s="1"/>
  <c r="D334" i="10"/>
  <c r="E334" i="10" s="1"/>
  <c r="G333" i="10"/>
  <c r="H333" i="10" s="1"/>
  <c r="D333" i="10"/>
  <c r="E333" i="10" s="1"/>
  <c r="G332" i="10"/>
  <c r="H332" i="10" s="1"/>
  <c r="D332" i="10"/>
  <c r="E332" i="10" s="1"/>
  <c r="G331" i="10"/>
  <c r="H331" i="10" s="1"/>
  <c r="D331" i="10"/>
  <c r="E331" i="10" s="1"/>
  <c r="G330" i="10"/>
  <c r="H330" i="10" s="1"/>
  <c r="D330" i="10"/>
  <c r="E330" i="10" s="1"/>
  <c r="G329" i="10"/>
  <c r="H329" i="10" s="1"/>
  <c r="D329" i="10"/>
  <c r="E329" i="10" s="1"/>
  <c r="G328" i="10"/>
  <c r="H328" i="10" s="1"/>
  <c r="D328" i="10"/>
  <c r="E328" i="10" s="1"/>
  <c r="G327" i="10"/>
  <c r="H327" i="10" s="1"/>
  <c r="D327" i="10"/>
  <c r="E327" i="10" s="1"/>
  <c r="G326" i="10"/>
  <c r="H326" i="10" s="1"/>
  <c r="D326" i="10"/>
  <c r="E326" i="10" s="1"/>
  <c r="G325" i="10"/>
  <c r="H325" i="10" s="1"/>
  <c r="D325" i="10"/>
  <c r="E325" i="10" s="1"/>
  <c r="G324" i="10"/>
  <c r="H324" i="10" s="1"/>
  <c r="D324" i="10"/>
  <c r="E324" i="10" s="1"/>
  <c r="G323" i="10"/>
  <c r="H323" i="10" s="1"/>
  <c r="D323" i="10"/>
  <c r="E323" i="10" s="1"/>
  <c r="G322" i="10"/>
  <c r="H322" i="10" s="1"/>
  <c r="D322" i="10"/>
  <c r="E322" i="10" s="1"/>
  <c r="G321" i="10"/>
  <c r="H321" i="10" s="1"/>
  <c r="D321" i="10"/>
  <c r="E321" i="10" s="1"/>
  <c r="G320" i="10"/>
  <c r="H320" i="10" s="1"/>
  <c r="D320" i="10"/>
  <c r="E320" i="10" s="1"/>
  <c r="G319" i="10"/>
  <c r="H319" i="10" s="1"/>
  <c r="D319" i="10"/>
  <c r="E319" i="10" s="1"/>
  <c r="G318" i="10"/>
  <c r="H318" i="10" s="1"/>
  <c r="D318" i="10"/>
  <c r="E318" i="10" s="1"/>
  <c r="G317" i="10"/>
  <c r="H317" i="10" s="1"/>
  <c r="D317" i="10"/>
  <c r="E317" i="10" s="1"/>
  <c r="G316" i="10"/>
  <c r="H316" i="10" s="1"/>
  <c r="D316" i="10"/>
  <c r="E316" i="10" s="1"/>
  <c r="G315" i="10"/>
  <c r="H315" i="10" s="1"/>
  <c r="D315" i="10"/>
  <c r="E315" i="10" s="1"/>
  <c r="G314" i="10"/>
  <c r="H314" i="10" s="1"/>
  <c r="D314" i="10"/>
  <c r="E314" i="10" s="1"/>
  <c r="G313" i="10"/>
  <c r="H313" i="10" s="1"/>
  <c r="D313" i="10"/>
  <c r="E313" i="10" s="1"/>
  <c r="G312" i="10"/>
  <c r="H312" i="10" s="1"/>
  <c r="D312" i="10"/>
  <c r="E312" i="10" s="1"/>
  <c r="G311" i="10"/>
  <c r="H311" i="10" s="1"/>
  <c r="D311" i="10"/>
  <c r="E311" i="10" s="1"/>
  <c r="G310" i="10"/>
  <c r="H310" i="10" s="1"/>
  <c r="D310" i="10"/>
  <c r="E310" i="10" s="1"/>
  <c r="G309" i="10"/>
  <c r="H309" i="10" s="1"/>
  <c r="D309" i="10"/>
  <c r="E309" i="10" s="1"/>
  <c r="G308" i="10"/>
  <c r="H308" i="10" s="1"/>
  <c r="D308" i="10"/>
  <c r="E308" i="10" s="1"/>
  <c r="G307" i="10"/>
  <c r="H307" i="10" s="1"/>
  <c r="D307" i="10"/>
  <c r="E307" i="10" s="1"/>
  <c r="G306" i="10"/>
  <c r="H306" i="10" s="1"/>
  <c r="D306" i="10"/>
  <c r="E306" i="10" s="1"/>
  <c r="G305" i="10"/>
  <c r="H305" i="10" s="1"/>
  <c r="D305" i="10"/>
  <c r="E305" i="10" s="1"/>
  <c r="G304" i="10"/>
  <c r="H304" i="10" s="1"/>
  <c r="D304" i="10"/>
  <c r="E304" i="10" s="1"/>
  <c r="G303" i="10"/>
  <c r="H303" i="10" s="1"/>
  <c r="D303" i="10"/>
  <c r="E303" i="10" s="1"/>
  <c r="G302" i="10"/>
  <c r="H302" i="10" s="1"/>
  <c r="D302" i="10"/>
  <c r="E302" i="10" s="1"/>
  <c r="G301" i="10"/>
  <c r="H301" i="10" s="1"/>
  <c r="D301" i="10"/>
  <c r="E301" i="10" s="1"/>
  <c r="G300" i="10"/>
  <c r="H300" i="10" s="1"/>
  <c r="D300" i="10"/>
  <c r="E300" i="10" s="1"/>
  <c r="G299" i="10"/>
  <c r="H299" i="10" s="1"/>
  <c r="D299" i="10"/>
  <c r="E299" i="10" s="1"/>
  <c r="G298" i="10"/>
  <c r="H298" i="10" s="1"/>
  <c r="D298" i="10"/>
  <c r="E298" i="10" s="1"/>
  <c r="G297" i="10"/>
  <c r="H297" i="10" s="1"/>
  <c r="D297" i="10"/>
  <c r="E297" i="10" s="1"/>
  <c r="G296" i="10"/>
  <c r="H296" i="10" s="1"/>
  <c r="D296" i="10"/>
  <c r="E296" i="10" s="1"/>
  <c r="G295" i="10"/>
  <c r="H295" i="10" s="1"/>
  <c r="D295" i="10"/>
  <c r="E295" i="10" s="1"/>
  <c r="G294" i="10"/>
  <c r="H294" i="10" s="1"/>
  <c r="D294" i="10"/>
  <c r="E294" i="10" s="1"/>
  <c r="G293" i="10"/>
  <c r="H293" i="10" s="1"/>
  <c r="D293" i="10"/>
  <c r="E293" i="10" s="1"/>
  <c r="G292" i="10"/>
  <c r="H292" i="10" s="1"/>
  <c r="D292" i="10"/>
  <c r="E292" i="10" s="1"/>
  <c r="G291" i="10"/>
  <c r="H291" i="10" s="1"/>
  <c r="D291" i="10"/>
  <c r="E291" i="10" s="1"/>
  <c r="G290" i="10"/>
  <c r="H290" i="10" s="1"/>
  <c r="D290" i="10"/>
  <c r="E290" i="10" s="1"/>
  <c r="G289" i="10"/>
  <c r="H289" i="10" s="1"/>
  <c r="D289" i="10"/>
  <c r="E289" i="10" s="1"/>
  <c r="G288" i="10"/>
  <c r="H288" i="10" s="1"/>
  <c r="D288" i="10"/>
  <c r="E288" i="10" s="1"/>
  <c r="G287" i="10"/>
  <c r="H287" i="10" s="1"/>
  <c r="D287" i="10"/>
  <c r="E287" i="10" s="1"/>
  <c r="G286" i="10"/>
  <c r="H286" i="10" s="1"/>
  <c r="D286" i="10"/>
  <c r="E286" i="10" s="1"/>
  <c r="G285" i="10"/>
  <c r="H285" i="10" s="1"/>
  <c r="D285" i="10"/>
  <c r="E285" i="10" s="1"/>
  <c r="G284" i="10"/>
  <c r="H284" i="10" s="1"/>
  <c r="D284" i="10"/>
  <c r="E284" i="10" s="1"/>
  <c r="G283" i="10"/>
  <c r="H283" i="10" s="1"/>
  <c r="D283" i="10"/>
  <c r="E283" i="10" s="1"/>
  <c r="G282" i="10"/>
  <c r="H282" i="10" s="1"/>
  <c r="D282" i="10"/>
  <c r="E282" i="10" s="1"/>
  <c r="G281" i="10"/>
  <c r="H281" i="10" s="1"/>
  <c r="D281" i="10"/>
  <c r="E281" i="10" s="1"/>
  <c r="G280" i="10"/>
  <c r="H280" i="10" s="1"/>
  <c r="D280" i="10"/>
  <c r="E280" i="10" s="1"/>
  <c r="G279" i="10"/>
  <c r="H279" i="10" s="1"/>
  <c r="D279" i="10"/>
  <c r="E279" i="10" s="1"/>
  <c r="G278" i="10"/>
  <c r="H278" i="10" s="1"/>
  <c r="D278" i="10"/>
  <c r="E278" i="10" s="1"/>
  <c r="G277" i="10"/>
  <c r="H277" i="10" s="1"/>
  <c r="D277" i="10"/>
  <c r="E277" i="10" s="1"/>
  <c r="G276" i="10"/>
  <c r="H276" i="10" s="1"/>
  <c r="D276" i="10"/>
  <c r="E276" i="10" s="1"/>
  <c r="G275" i="10"/>
  <c r="H275" i="10" s="1"/>
  <c r="D275" i="10"/>
  <c r="E275" i="10" s="1"/>
  <c r="G274" i="10"/>
  <c r="H274" i="10" s="1"/>
  <c r="D274" i="10"/>
  <c r="E274" i="10" s="1"/>
  <c r="G273" i="10"/>
  <c r="H273" i="10" s="1"/>
  <c r="D273" i="10"/>
  <c r="E273" i="10" s="1"/>
  <c r="G272" i="10"/>
  <c r="H272" i="10" s="1"/>
  <c r="D272" i="10"/>
  <c r="E272" i="10" s="1"/>
  <c r="G271" i="10"/>
  <c r="H271" i="10" s="1"/>
  <c r="D271" i="10"/>
  <c r="E271" i="10" s="1"/>
  <c r="G270" i="10"/>
  <c r="H270" i="10" s="1"/>
  <c r="D270" i="10"/>
  <c r="E270" i="10" s="1"/>
  <c r="G269" i="10"/>
  <c r="H269" i="10" s="1"/>
  <c r="D269" i="10"/>
  <c r="E269" i="10" s="1"/>
  <c r="G268" i="10"/>
  <c r="H268" i="10" s="1"/>
  <c r="D268" i="10"/>
  <c r="E268" i="10" s="1"/>
  <c r="G267" i="10"/>
  <c r="H267" i="10" s="1"/>
  <c r="D267" i="10"/>
  <c r="E267" i="10" s="1"/>
  <c r="G266" i="10"/>
  <c r="H266" i="10" s="1"/>
  <c r="D266" i="10"/>
  <c r="E266" i="10" s="1"/>
  <c r="G265" i="10"/>
  <c r="H265" i="10" s="1"/>
  <c r="D265" i="10"/>
  <c r="E265" i="10" s="1"/>
  <c r="G264" i="10"/>
  <c r="H264" i="10" s="1"/>
  <c r="D264" i="10"/>
  <c r="E264" i="10" s="1"/>
  <c r="G263" i="10"/>
  <c r="H263" i="10" s="1"/>
  <c r="D263" i="10"/>
  <c r="E263" i="10" s="1"/>
  <c r="G262" i="10"/>
  <c r="H262" i="10" s="1"/>
  <c r="D262" i="10"/>
  <c r="E262" i="10" s="1"/>
  <c r="G261" i="10"/>
  <c r="H261" i="10" s="1"/>
  <c r="D261" i="10"/>
  <c r="E261" i="10" s="1"/>
  <c r="G260" i="10"/>
  <c r="H260" i="10" s="1"/>
  <c r="D260" i="10"/>
  <c r="E260" i="10" s="1"/>
  <c r="G259" i="10"/>
  <c r="H259" i="10" s="1"/>
  <c r="D259" i="10"/>
  <c r="E259" i="10" s="1"/>
  <c r="G258" i="10"/>
  <c r="H258" i="10" s="1"/>
  <c r="D258" i="10"/>
  <c r="E258" i="10" s="1"/>
  <c r="G257" i="10"/>
  <c r="H257" i="10" s="1"/>
  <c r="D257" i="10"/>
  <c r="E257" i="10" s="1"/>
  <c r="G256" i="10"/>
  <c r="H256" i="10" s="1"/>
  <c r="D256" i="10"/>
  <c r="E256" i="10" s="1"/>
  <c r="G255" i="10"/>
  <c r="H255" i="10" s="1"/>
  <c r="D255" i="10"/>
  <c r="E255" i="10" s="1"/>
  <c r="G254" i="10"/>
  <c r="H254" i="10" s="1"/>
  <c r="D254" i="10"/>
  <c r="E254" i="10" s="1"/>
  <c r="G253" i="10"/>
  <c r="H253" i="10" s="1"/>
  <c r="D253" i="10"/>
  <c r="E253" i="10" s="1"/>
  <c r="G252" i="10"/>
  <c r="H252" i="10" s="1"/>
  <c r="D252" i="10"/>
  <c r="E252" i="10" s="1"/>
  <c r="G251" i="10"/>
  <c r="H251" i="10" s="1"/>
  <c r="D251" i="10"/>
  <c r="E251" i="10" s="1"/>
  <c r="G250" i="10"/>
  <c r="H250" i="10" s="1"/>
  <c r="D250" i="10"/>
  <c r="E250" i="10" s="1"/>
  <c r="G249" i="10"/>
  <c r="H249" i="10" s="1"/>
  <c r="D249" i="10"/>
  <c r="E249" i="10" s="1"/>
  <c r="G248" i="10"/>
  <c r="H248" i="10" s="1"/>
  <c r="D248" i="10"/>
  <c r="E248" i="10" s="1"/>
  <c r="G247" i="10"/>
  <c r="H247" i="10" s="1"/>
  <c r="D247" i="10"/>
  <c r="E247" i="10" s="1"/>
  <c r="G246" i="10"/>
  <c r="H246" i="10" s="1"/>
  <c r="D246" i="10"/>
  <c r="E246" i="10" s="1"/>
  <c r="G245" i="10"/>
  <c r="H245" i="10" s="1"/>
  <c r="D245" i="10"/>
  <c r="E245" i="10" s="1"/>
  <c r="G244" i="10"/>
  <c r="H244" i="10" s="1"/>
  <c r="D244" i="10"/>
  <c r="E244" i="10" s="1"/>
  <c r="G243" i="10"/>
  <c r="H243" i="10" s="1"/>
  <c r="D243" i="10"/>
  <c r="E243" i="10" s="1"/>
  <c r="G242" i="10"/>
  <c r="H242" i="10" s="1"/>
  <c r="D242" i="10"/>
  <c r="E242" i="10" s="1"/>
  <c r="G241" i="10"/>
  <c r="H241" i="10" s="1"/>
  <c r="D241" i="10"/>
  <c r="E241" i="10" s="1"/>
  <c r="G240" i="10"/>
  <c r="H240" i="10" s="1"/>
  <c r="D240" i="10"/>
  <c r="E240" i="10" s="1"/>
  <c r="G239" i="10"/>
  <c r="H239" i="10" s="1"/>
  <c r="D239" i="10"/>
  <c r="E239" i="10" s="1"/>
  <c r="G238" i="10"/>
  <c r="H238" i="10" s="1"/>
  <c r="D238" i="10"/>
  <c r="E238" i="10" s="1"/>
  <c r="G237" i="10"/>
  <c r="H237" i="10" s="1"/>
  <c r="D237" i="10"/>
  <c r="E237" i="10" s="1"/>
  <c r="G236" i="10"/>
  <c r="H236" i="10" s="1"/>
  <c r="D236" i="10"/>
  <c r="E236" i="10" s="1"/>
  <c r="G235" i="10"/>
  <c r="H235" i="10" s="1"/>
  <c r="D235" i="10"/>
  <c r="E235" i="10" s="1"/>
  <c r="G234" i="10"/>
  <c r="H234" i="10" s="1"/>
  <c r="D234" i="10"/>
  <c r="E234" i="10" s="1"/>
  <c r="G233" i="10"/>
  <c r="H233" i="10" s="1"/>
  <c r="D233" i="10"/>
  <c r="E233" i="10" s="1"/>
  <c r="G232" i="10"/>
  <c r="H232" i="10" s="1"/>
  <c r="D232" i="10"/>
  <c r="E232" i="10" s="1"/>
  <c r="G231" i="10"/>
  <c r="H231" i="10" s="1"/>
  <c r="D231" i="10"/>
  <c r="E231" i="10" s="1"/>
  <c r="G230" i="10"/>
  <c r="H230" i="10" s="1"/>
  <c r="D230" i="10"/>
  <c r="E230" i="10" s="1"/>
  <c r="G229" i="10"/>
  <c r="H229" i="10" s="1"/>
  <c r="D229" i="10"/>
  <c r="E229" i="10" s="1"/>
  <c r="G228" i="10"/>
  <c r="H228" i="10" s="1"/>
  <c r="D228" i="10"/>
  <c r="E228" i="10" s="1"/>
  <c r="G227" i="10"/>
  <c r="H227" i="10" s="1"/>
  <c r="D227" i="10"/>
  <c r="E227" i="10" s="1"/>
  <c r="G226" i="10"/>
  <c r="H226" i="10" s="1"/>
  <c r="D226" i="10"/>
  <c r="E226" i="10" s="1"/>
  <c r="G225" i="10"/>
  <c r="H225" i="10" s="1"/>
  <c r="D225" i="10"/>
  <c r="E225" i="10" s="1"/>
  <c r="G224" i="10"/>
  <c r="H224" i="10" s="1"/>
  <c r="D224" i="10"/>
  <c r="E224" i="10" s="1"/>
  <c r="G223" i="10"/>
  <c r="H223" i="10" s="1"/>
  <c r="D223" i="10"/>
  <c r="E223" i="10" s="1"/>
  <c r="G222" i="10"/>
  <c r="H222" i="10" s="1"/>
  <c r="D222" i="10"/>
  <c r="E222" i="10" s="1"/>
  <c r="G221" i="10"/>
  <c r="H221" i="10" s="1"/>
  <c r="D221" i="10"/>
  <c r="E221" i="10" s="1"/>
  <c r="G220" i="10"/>
  <c r="H220" i="10" s="1"/>
  <c r="D220" i="10"/>
  <c r="E220" i="10" s="1"/>
  <c r="G219" i="10"/>
  <c r="H219" i="10" s="1"/>
  <c r="D219" i="10"/>
  <c r="E219" i="10" s="1"/>
  <c r="G218" i="10"/>
  <c r="H218" i="10" s="1"/>
  <c r="D218" i="10"/>
  <c r="E218" i="10" s="1"/>
  <c r="G217" i="10"/>
  <c r="H217" i="10" s="1"/>
  <c r="D217" i="10"/>
  <c r="E217" i="10" s="1"/>
  <c r="G216" i="10"/>
  <c r="H216" i="10" s="1"/>
  <c r="D216" i="10"/>
  <c r="E216" i="10" s="1"/>
  <c r="G215" i="10"/>
  <c r="H215" i="10" s="1"/>
  <c r="D215" i="10"/>
  <c r="E215" i="10" s="1"/>
  <c r="G214" i="10"/>
  <c r="H214" i="10" s="1"/>
  <c r="D214" i="10"/>
  <c r="E214" i="10" s="1"/>
  <c r="G213" i="10"/>
  <c r="H213" i="10" s="1"/>
  <c r="D213" i="10"/>
  <c r="E213" i="10" s="1"/>
  <c r="G212" i="10"/>
  <c r="H212" i="10" s="1"/>
  <c r="D212" i="10"/>
  <c r="E212" i="10" s="1"/>
  <c r="G211" i="10"/>
  <c r="H211" i="10" s="1"/>
  <c r="D211" i="10"/>
  <c r="E211" i="10" s="1"/>
  <c r="G210" i="10"/>
  <c r="H210" i="10" s="1"/>
  <c r="D210" i="10"/>
  <c r="E210" i="10" s="1"/>
  <c r="G209" i="10"/>
  <c r="H209" i="10" s="1"/>
  <c r="D209" i="10"/>
  <c r="E209" i="10" s="1"/>
  <c r="G208" i="10"/>
  <c r="H208" i="10" s="1"/>
  <c r="D208" i="10"/>
  <c r="E208" i="10" s="1"/>
  <c r="G207" i="10"/>
  <c r="H207" i="10" s="1"/>
  <c r="D207" i="10"/>
  <c r="E207" i="10" s="1"/>
  <c r="G206" i="10"/>
  <c r="H206" i="10" s="1"/>
  <c r="D206" i="10"/>
  <c r="E206" i="10" s="1"/>
  <c r="G205" i="10"/>
  <c r="H205" i="10" s="1"/>
  <c r="D205" i="10"/>
  <c r="E205" i="10" s="1"/>
  <c r="G204" i="10"/>
  <c r="H204" i="10" s="1"/>
  <c r="D204" i="10"/>
  <c r="E204" i="10" s="1"/>
  <c r="G203" i="10"/>
  <c r="H203" i="10" s="1"/>
  <c r="D203" i="10"/>
  <c r="E203" i="10" s="1"/>
  <c r="G202" i="10"/>
  <c r="H202" i="10" s="1"/>
  <c r="D202" i="10"/>
  <c r="E202" i="10" s="1"/>
  <c r="G201" i="10"/>
  <c r="H201" i="10" s="1"/>
  <c r="D201" i="10"/>
  <c r="E201" i="10" s="1"/>
  <c r="G200" i="10"/>
  <c r="H200" i="10" s="1"/>
  <c r="D200" i="10"/>
  <c r="E200" i="10" s="1"/>
  <c r="G199" i="10"/>
  <c r="H199" i="10" s="1"/>
  <c r="D199" i="10"/>
  <c r="E199" i="10" s="1"/>
  <c r="G198" i="10"/>
  <c r="H198" i="10" s="1"/>
  <c r="D198" i="10"/>
  <c r="E198" i="10" s="1"/>
  <c r="G197" i="10"/>
  <c r="H197" i="10" s="1"/>
  <c r="D197" i="10"/>
  <c r="E197" i="10" s="1"/>
  <c r="G196" i="10"/>
  <c r="H196" i="10" s="1"/>
  <c r="D196" i="10"/>
  <c r="E196" i="10" s="1"/>
  <c r="G195" i="10"/>
  <c r="H195" i="10" s="1"/>
  <c r="D195" i="10"/>
  <c r="E195" i="10" s="1"/>
  <c r="G194" i="10"/>
  <c r="H194" i="10" s="1"/>
  <c r="D194" i="10"/>
  <c r="E194" i="10" s="1"/>
  <c r="G193" i="10"/>
  <c r="H193" i="10" s="1"/>
  <c r="D193" i="10"/>
  <c r="E193" i="10" s="1"/>
  <c r="G192" i="10"/>
  <c r="H192" i="10" s="1"/>
  <c r="D192" i="10"/>
  <c r="E192" i="10" s="1"/>
  <c r="G191" i="10"/>
  <c r="H191" i="10" s="1"/>
  <c r="D191" i="10"/>
  <c r="E191" i="10" s="1"/>
  <c r="G190" i="10"/>
  <c r="H190" i="10" s="1"/>
  <c r="D190" i="10"/>
  <c r="E190" i="10" s="1"/>
  <c r="G189" i="10"/>
  <c r="H189" i="10" s="1"/>
  <c r="D189" i="10"/>
  <c r="E189" i="10" s="1"/>
  <c r="G188" i="10"/>
  <c r="H188" i="10" s="1"/>
  <c r="D188" i="10"/>
  <c r="E188" i="10" s="1"/>
  <c r="G187" i="10"/>
  <c r="H187" i="10" s="1"/>
  <c r="D187" i="10"/>
  <c r="E187" i="10" s="1"/>
  <c r="G186" i="10"/>
  <c r="H186" i="10" s="1"/>
  <c r="D186" i="10"/>
  <c r="E186" i="10" s="1"/>
  <c r="G185" i="10"/>
  <c r="H185" i="10" s="1"/>
  <c r="D185" i="10"/>
  <c r="E185" i="10" s="1"/>
  <c r="G184" i="10"/>
  <c r="H184" i="10" s="1"/>
  <c r="D184" i="10"/>
  <c r="E184" i="10" s="1"/>
  <c r="G183" i="10"/>
  <c r="H183" i="10" s="1"/>
  <c r="D183" i="10"/>
  <c r="E183" i="10" s="1"/>
  <c r="G182" i="10"/>
  <c r="H182" i="10" s="1"/>
  <c r="D182" i="10"/>
  <c r="E182" i="10" s="1"/>
  <c r="G181" i="10"/>
  <c r="H181" i="10" s="1"/>
  <c r="D181" i="10"/>
  <c r="E181" i="10" s="1"/>
  <c r="G180" i="10"/>
  <c r="H180" i="10" s="1"/>
  <c r="D180" i="10"/>
  <c r="E180" i="10" s="1"/>
  <c r="G179" i="10"/>
  <c r="H179" i="10" s="1"/>
  <c r="D179" i="10"/>
  <c r="E179" i="10" s="1"/>
  <c r="G178" i="10"/>
  <c r="H178" i="10" s="1"/>
  <c r="D178" i="10"/>
  <c r="E178" i="10" s="1"/>
  <c r="G177" i="10"/>
  <c r="H177" i="10" s="1"/>
  <c r="D177" i="10"/>
  <c r="E177" i="10" s="1"/>
  <c r="G176" i="10"/>
  <c r="H176" i="10" s="1"/>
  <c r="D176" i="10"/>
  <c r="E176" i="10" s="1"/>
  <c r="G175" i="10"/>
  <c r="H175" i="10" s="1"/>
  <c r="D175" i="10"/>
  <c r="E175" i="10" s="1"/>
  <c r="G174" i="10"/>
  <c r="H174" i="10" s="1"/>
  <c r="D174" i="10"/>
  <c r="E174" i="10" s="1"/>
  <c r="G173" i="10"/>
  <c r="H173" i="10" s="1"/>
  <c r="D173" i="10"/>
  <c r="E173" i="10" s="1"/>
  <c r="G172" i="10"/>
  <c r="H172" i="10" s="1"/>
  <c r="D172" i="10"/>
  <c r="E172" i="10" s="1"/>
  <c r="G171" i="10"/>
  <c r="H171" i="10" s="1"/>
  <c r="D171" i="10"/>
  <c r="E171" i="10" s="1"/>
  <c r="G170" i="10"/>
  <c r="H170" i="10" s="1"/>
  <c r="D170" i="10"/>
  <c r="E170" i="10" s="1"/>
  <c r="G169" i="10"/>
  <c r="H169" i="10" s="1"/>
  <c r="D169" i="10"/>
  <c r="E169" i="10" s="1"/>
  <c r="G168" i="10"/>
  <c r="H168" i="10" s="1"/>
  <c r="D168" i="10"/>
  <c r="E168" i="10" s="1"/>
  <c r="G167" i="10"/>
  <c r="H167" i="10" s="1"/>
  <c r="D167" i="10"/>
  <c r="E167" i="10" s="1"/>
  <c r="G166" i="10"/>
  <c r="H166" i="10" s="1"/>
  <c r="D166" i="10"/>
  <c r="E166" i="10" s="1"/>
  <c r="G165" i="10"/>
  <c r="H165" i="10" s="1"/>
  <c r="D165" i="10"/>
  <c r="E165" i="10" s="1"/>
  <c r="G164" i="10"/>
  <c r="H164" i="10" s="1"/>
  <c r="D164" i="10"/>
  <c r="E164" i="10" s="1"/>
  <c r="G163" i="10"/>
  <c r="H163" i="10" s="1"/>
  <c r="D163" i="10"/>
  <c r="E163" i="10" s="1"/>
  <c r="G162" i="10"/>
  <c r="H162" i="10" s="1"/>
  <c r="D162" i="10"/>
  <c r="E162" i="10" s="1"/>
  <c r="G161" i="10"/>
  <c r="H161" i="10" s="1"/>
  <c r="D161" i="10"/>
  <c r="E161" i="10" s="1"/>
  <c r="G160" i="10"/>
  <c r="H160" i="10" s="1"/>
  <c r="D160" i="10"/>
  <c r="E160" i="10" s="1"/>
  <c r="G159" i="10"/>
  <c r="H159" i="10" s="1"/>
  <c r="D159" i="10"/>
  <c r="E159" i="10" s="1"/>
  <c r="G158" i="10"/>
  <c r="H158" i="10" s="1"/>
  <c r="D158" i="10"/>
  <c r="E158" i="10" s="1"/>
  <c r="G157" i="10"/>
  <c r="H157" i="10" s="1"/>
  <c r="D157" i="10"/>
  <c r="E157" i="10" s="1"/>
  <c r="G156" i="10"/>
  <c r="H156" i="10" s="1"/>
  <c r="D156" i="10"/>
  <c r="E156" i="10" s="1"/>
  <c r="G155" i="10"/>
  <c r="H155" i="10" s="1"/>
  <c r="D155" i="10"/>
  <c r="E155" i="10" s="1"/>
  <c r="G154" i="10"/>
  <c r="H154" i="10" s="1"/>
  <c r="D154" i="10"/>
  <c r="E154" i="10" s="1"/>
  <c r="G153" i="10"/>
  <c r="H153" i="10" s="1"/>
  <c r="D153" i="10"/>
  <c r="E153" i="10" s="1"/>
  <c r="G152" i="10"/>
  <c r="H152" i="10" s="1"/>
  <c r="D152" i="10"/>
  <c r="E152" i="10" s="1"/>
  <c r="G151" i="10"/>
  <c r="H151" i="10" s="1"/>
  <c r="D151" i="10"/>
  <c r="E151" i="10" s="1"/>
  <c r="G150" i="10"/>
  <c r="H150" i="10" s="1"/>
  <c r="D150" i="10"/>
  <c r="E150" i="10" s="1"/>
  <c r="G149" i="10"/>
  <c r="H149" i="10" s="1"/>
  <c r="D149" i="10"/>
  <c r="E149" i="10" s="1"/>
  <c r="G148" i="10"/>
  <c r="H148" i="10" s="1"/>
  <c r="D148" i="10"/>
  <c r="E148" i="10" s="1"/>
  <c r="G147" i="10"/>
  <c r="H147" i="10" s="1"/>
  <c r="D147" i="10"/>
  <c r="E147" i="10" s="1"/>
  <c r="G146" i="10"/>
  <c r="H146" i="10" s="1"/>
  <c r="D146" i="10"/>
  <c r="E146" i="10" s="1"/>
  <c r="G145" i="10"/>
  <c r="H145" i="10" s="1"/>
  <c r="D145" i="10"/>
  <c r="E145" i="10" s="1"/>
  <c r="G144" i="10"/>
  <c r="H144" i="10" s="1"/>
  <c r="D144" i="10"/>
  <c r="E144" i="10" s="1"/>
  <c r="G143" i="10"/>
  <c r="H143" i="10" s="1"/>
  <c r="D143" i="10"/>
  <c r="E143" i="10" s="1"/>
  <c r="G142" i="10"/>
  <c r="H142" i="10" s="1"/>
  <c r="D142" i="10"/>
  <c r="E142" i="10" s="1"/>
  <c r="G141" i="10"/>
  <c r="H141" i="10" s="1"/>
  <c r="D141" i="10"/>
  <c r="E141" i="10" s="1"/>
  <c r="G140" i="10"/>
  <c r="H140" i="10" s="1"/>
  <c r="D140" i="10"/>
  <c r="E140" i="10" s="1"/>
  <c r="G139" i="10"/>
  <c r="H139" i="10" s="1"/>
  <c r="D139" i="10"/>
  <c r="E139" i="10" s="1"/>
  <c r="G138" i="10"/>
  <c r="H138" i="10" s="1"/>
  <c r="D138" i="10"/>
  <c r="E138" i="10" s="1"/>
  <c r="G137" i="10"/>
  <c r="H137" i="10" s="1"/>
  <c r="D137" i="10"/>
  <c r="E137" i="10" s="1"/>
  <c r="G136" i="10"/>
  <c r="H136" i="10" s="1"/>
  <c r="D136" i="10"/>
  <c r="E136" i="10" s="1"/>
  <c r="G135" i="10"/>
  <c r="H135" i="10" s="1"/>
  <c r="D135" i="10"/>
  <c r="E135" i="10" s="1"/>
  <c r="G134" i="10"/>
  <c r="H134" i="10" s="1"/>
  <c r="D134" i="10"/>
  <c r="E134" i="10" s="1"/>
  <c r="G133" i="10"/>
  <c r="H133" i="10" s="1"/>
  <c r="D133" i="10"/>
  <c r="E133" i="10" s="1"/>
  <c r="G132" i="10"/>
  <c r="H132" i="10" s="1"/>
  <c r="D132" i="10"/>
  <c r="E132" i="10" s="1"/>
  <c r="G131" i="10"/>
  <c r="H131" i="10" s="1"/>
  <c r="D131" i="10"/>
  <c r="E131" i="10" s="1"/>
  <c r="G130" i="10"/>
  <c r="H130" i="10" s="1"/>
  <c r="D130" i="10"/>
  <c r="E130" i="10" s="1"/>
  <c r="G129" i="10"/>
  <c r="H129" i="10" s="1"/>
  <c r="D129" i="10"/>
  <c r="E129" i="10" s="1"/>
  <c r="G128" i="10"/>
  <c r="H128" i="10" s="1"/>
  <c r="D128" i="10"/>
  <c r="E128" i="10" s="1"/>
  <c r="G127" i="10"/>
  <c r="H127" i="10" s="1"/>
  <c r="D127" i="10"/>
  <c r="E127" i="10" s="1"/>
  <c r="G126" i="10"/>
  <c r="H126" i="10" s="1"/>
  <c r="D126" i="10"/>
  <c r="E126" i="10" s="1"/>
  <c r="G125" i="10"/>
  <c r="H125" i="10" s="1"/>
  <c r="D125" i="10"/>
  <c r="E125" i="10" s="1"/>
  <c r="G124" i="10"/>
  <c r="H124" i="10" s="1"/>
  <c r="D124" i="10"/>
  <c r="E124" i="10" s="1"/>
  <c r="G123" i="10"/>
  <c r="H123" i="10" s="1"/>
  <c r="D123" i="10"/>
  <c r="E123" i="10" s="1"/>
  <c r="G122" i="10"/>
  <c r="H122" i="10" s="1"/>
  <c r="D122" i="10"/>
  <c r="E122" i="10" s="1"/>
  <c r="G121" i="10"/>
  <c r="H121" i="10" s="1"/>
  <c r="D121" i="10"/>
  <c r="E121" i="10" s="1"/>
  <c r="G120" i="10"/>
  <c r="H120" i="10" s="1"/>
  <c r="D120" i="10"/>
  <c r="E120" i="10" s="1"/>
  <c r="G119" i="10"/>
  <c r="H119" i="10" s="1"/>
  <c r="D119" i="10"/>
  <c r="E119" i="10" s="1"/>
  <c r="G118" i="10"/>
  <c r="H118" i="10" s="1"/>
  <c r="D118" i="10"/>
  <c r="E118" i="10" s="1"/>
  <c r="G117" i="10"/>
  <c r="H117" i="10" s="1"/>
  <c r="D117" i="10"/>
  <c r="E117" i="10" s="1"/>
  <c r="G116" i="10"/>
  <c r="H116" i="10" s="1"/>
  <c r="D116" i="10"/>
  <c r="E116" i="10" s="1"/>
  <c r="G115" i="10"/>
  <c r="H115" i="10" s="1"/>
  <c r="D115" i="10"/>
  <c r="E115" i="10" s="1"/>
  <c r="G114" i="10"/>
  <c r="H114" i="10" s="1"/>
  <c r="D114" i="10"/>
  <c r="E114" i="10" s="1"/>
  <c r="G113" i="10"/>
  <c r="H113" i="10" s="1"/>
  <c r="D113" i="10"/>
  <c r="E113" i="10" s="1"/>
  <c r="G112" i="10"/>
  <c r="H112" i="10" s="1"/>
  <c r="D112" i="10"/>
  <c r="E112" i="10" s="1"/>
  <c r="G111" i="10"/>
  <c r="H111" i="10" s="1"/>
  <c r="D111" i="10"/>
  <c r="E111" i="10" s="1"/>
  <c r="G110" i="10"/>
  <c r="H110" i="10" s="1"/>
  <c r="D110" i="10"/>
  <c r="E110" i="10" s="1"/>
  <c r="G109" i="10"/>
  <c r="H109" i="10" s="1"/>
  <c r="D109" i="10"/>
  <c r="E109" i="10" s="1"/>
  <c r="G108" i="10"/>
  <c r="H108" i="10" s="1"/>
  <c r="D108" i="10"/>
  <c r="E108" i="10" s="1"/>
  <c r="G107" i="10"/>
  <c r="H107" i="10" s="1"/>
  <c r="D107" i="10"/>
  <c r="E107" i="10" s="1"/>
  <c r="G106" i="10"/>
  <c r="H106" i="10" s="1"/>
  <c r="D106" i="10"/>
  <c r="E106" i="10" s="1"/>
  <c r="G105" i="10"/>
  <c r="H105" i="10" s="1"/>
  <c r="D105" i="10"/>
  <c r="E105" i="10" s="1"/>
  <c r="G104" i="10"/>
  <c r="H104" i="10" s="1"/>
  <c r="D104" i="10"/>
  <c r="E104" i="10" s="1"/>
  <c r="G103" i="10"/>
  <c r="H103" i="10" s="1"/>
  <c r="D103" i="10"/>
  <c r="E103" i="10" s="1"/>
  <c r="G102" i="10"/>
  <c r="H102" i="10" s="1"/>
  <c r="D102" i="10"/>
  <c r="E102" i="10" s="1"/>
  <c r="G101" i="10"/>
  <c r="H101" i="10" s="1"/>
  <c r="D101" i="10"/>
  <c r="E101" i="10" s="1"/>
  <c r="G100" i="10"/>
  <c r="H100" i="10" s="1"/>
  <c r="D100" i="10"/>
  <c r="E100" i="10" s="1"/>
  <c r="G99" i="10"/>
  <c r="H99" i="10" s="1"/>
  <c r="D99" i="10"/>
  <c r="E99" i="10" s="1"/>
  <c r="G98" i="10"/>
  <c r="H98" i="10" s="1"/>
  <c r="D98" i="10"/>
  <c r="E98" i="10" s="1"/>
  <c r="G97" i="10"/>
  <c r="H97" i="10" s="1"/>
  <c r="E97" i="10"/>
  <c r="D97" i="10"/>
  <c r="G96" i="10"/>
  <c r="H96" i="10" s="1"/>
  <c r="D96" i="10"/>
  <c r="E96" i="10" s="1"/>
  <c r="G95" i="10"/>
  <c r="H95" i="10" s="1"/>
  <c r="D95" i="10"/>
  <c r="E95" i="10" s="1"/>
  <c r="G94" i="10"/>
  <c r="H94" i="10" s="1"/>
  <c r="D94" i="10"/>
  <c r="E94" i="10" s="1"/>
  <c r="G93" i="10"/>
  <c r="H93" i="10" s="1"/>
  <c r="D93" i="10"/>
  <c r="E93" i="10" s="1"/>
  <c r="G92" i="10"/>
  <c r="H92" i="10" s="1"/>
  <c r="D92" i="10"/>
  <c r="E92" i="10" s="1"/>
  <c r="G91" i="10"/>
  <c r="H91" i="10" s="1"/>
  <c r="D91" i="10"/>
  <c r="E91" i="10" s="1"/>
  <c r="G90" i="10"/>
  <c r="H90" i="10" s="1"/>
  <c r="D90" i="10"/>
  <c r="E90" i="10" s="1"/>
  <c r="G89" i="10"/>
  <c r="H89" i="10" s="1"/>
  <c r="D89" i="10"/>
  <c r="E89" i="10" s="1"/>
  <c r="G88" i="10"/>
  <c r="H88" i="10" s="1"/>
  <c r="D88" i="10"/>
  <c r="E88" i="10" s="1"/>
  <c r="G87" i="10"/>
  <c r="H87" i="10" s="1"/>
  <c r="D87" i="10"/>
  <c r="E87" i="10" s="1"/>
  <c r="G86" i="10"/>
  <c r="H86" i="10" s="1"/>
  <c r="D86" i="10"/>
  <c r="E86" i="10" s="1"/>
  <c r="G85" i="10"/>
  <c r="H85" i="10" s="1"/>
  <c r="D85" i="10"/>
  <c r="E85" i="10" s="1"/>
  <c r="G84" i="10"/>
  <c r="H84" i="10" s="1"/>
  <c r="D84" i="10"/>
  <c r="E84" i="10" s="1"/>
  <c r="G83" i="10"/>
  <c r="H83" i="10" s="1"/>
  <c r="D83" i="10"/>
  <c r="E83" i="10" s="1"/>
  <c r="G82" i="10"/>
  <c r="H82" i="10" s="1"/>
  <c r="D82" i="10"/>
  <c r="E82" i="10" s="1"/>
  <c r="G81" i="10"/>
  <c r="H81" i="10" s="1"/>
  <c r="D81" i="10"/>
  <c r="E81" i="10" s="1"/>
  <c r="G80" i="10"/>
  <c r="H80" i="10" s="1"/>
  <c r="D80" i="10"/>
  <c r="E80" i="10" s="1"/>
  <c r="H79" i="10"/>
  <c r="G79" i="10"/>
  <c r="D79" i="10"/>
  <c r="E79" i="10" s="1"/>
  <c r="G78" i="10"/>
  <c r="H78" i="10" s="1"/>
  <c r="D78" i="10"/>
  <c r="E78" i="10" s="1"/>
  <c r="G77" i="10"/>
  <c r="H77" i="10" s="1"/>
  <c r="D77" i="10"/>
  <c r="E77" i="10" s="1"/>
  <c r="G76" i="10"/>
  <c r="H76" i="10" s="1"/>
  <c r="D76" i="10"/>
  <c r="E76" i="10" s="1"/>
  <c r="G75" i="10"/>
  <c r="H75" i="10" s="1"/>
  <c r="D75" i="10"/>
  <c r="E75" i="10" s="1"/>
  <c r="G74" i="10"/>
  <c r="H74" i="10" s="1"/>
  <c r="D74" i="10"/>
  <c r="E74" i="10" s="1"/>
  <c r="G73" i="10"/>
  <c r="H73" i="10" s="1"/>
  <c r="D73" i="10"/>
  <c r="E73" i="10" s="1"/>
  <c r="G72" i="10"/>
  <c r="H72" i="10" s="1"/>
  <c r="D72" i="10"/>
  <c r="E72" i="10" s="1"/>
  <c r="G71" i="10"/>
  <c r="H71" i="10" s="1"/>
  <c r="D71" i="10"/>
  <c r="E71" i="10" s="1"/>
  <c r="G70" i="10"/>
  <c r="H70" i="10" s="1"/>
  <c r="D70" i="10"/>
  <c r="E70" i="10" s="1"/>
  <c r="G69" i="10"/>
  <c r="H69" i="10" s="1"/>
  <c r="E69" i="10"/>
  <c r="D69" i="10"/>
  <c r="G68" i="10"/>
  <c r="H68" i="10" s="1"/>
  <c r="D68" i="10"/>
  <c r="E68" i="10" s="1"/>
  <c r="G67" i="10"/>
  <c r="H67" i="10" s="1"/>
  <c r="E67" i="10"/>
  <c r="D67" i="10"/>
  <c r="G66" i="10"/>
  <c r="H66" i="10" s="1"/>
  <c r="D66" i="10"/>
  <c r="E66" i="10" s="1"/>
  <c r="G65" i="10"/>
  <c r="H65" i="10" s="1"/>
  <c r="D65" i="10"/>
  <c r="E65" i="10" s="1"/>
  <c r="G64" i="10"/>
  <c r="H64" i="10" s="1"/>
  <c r="D64" i="10"/>
  <c r="E64" i="10" s="1"/>
  <c r="G63" i="10"/>
  <c r="H63" i="10" s="1"/>
  <c r="D63" i="10"/>
  <c r="E63" i="10" s="1"/>
  <c r="G62" i="10"/>
  <c r="H62" i="10" s="1"/>
  <c r="D62" i="10"/>
  <c r="E62" i="10" s="1"/>
  <c r="G61" i="10"/>
  <c r="H61" i="10" s="1"/>
  <c r="D61" i="10"/>
  <c r="E61" i="10" s="1"/>
  <c r="G60" i="10"/>
  <c r="H60" i="10" s="1"/>
  <c r="D60" i="10"/>
  <c r="E60" i="10" s="1"/>
  <c r="G59" i="10"/>
  <c r="H59" i="10" s="1"/>
  <c r="D59" i="10"/>
  <c r="E59" i="10" s="1"/>
  <c r="G58" i="10"/>
  <c r="H58" i="10" s="1"/>
  <c r="D58" i="10"/>
  <c r="E58" i="10" s="1"/>
  <c r="G57" i="10"/>
  <c r="H57" i="10" s="1"/>
  <c r="D57" i="10"/>
  <c r="E57" i="10" s="1"/>
  <c r="G56" i="10"/>
  <c r="H56" i="10" s="1"/>
  <c r="D56" i="10"/>
  <c r="E56" i="10" s="1"/>
  <c r="G55" i="10"/>
  <c r="H55" i="10" s="1"/>
  <c r="D55" i="10"/>
  <c r="E55" i="10" s="1"/>
  <c r="G54" i="10"/>
  <c r="H54" i="10" s="1"/>
  <c r="D54" i="10"/>
  <c r="E54" i="10" s="1"/>
  <c r="G53" i="10"/>
  <c r="H53" i="10" s="1"/>
  <c r="D53" i="10"/>
  <c r="E53" i="10" s="1"/>
  <c r="G52" i="10"/>
  <c r="H52" i="10" s="1"/>
  <c r="D52" i="10"/>
  <c r="E52" i="10" s="1"/>
  <c r="G51" i="10"/>
  <c r="H51" i="10" s="1"/>
  <c r="D51" i="10"/>
  <c r="E51" i="10" s="1"/>
  <c r="G50" i="10"/>
  <c r="H50" i="10" s="1"/>
  <c r="D50" i="10"/>
  <c r="E50" i="10" s="1"/>
  <c r="G49" i="10"/>
  <c r="H49" i="10" s="1"/>
  <c r="D49" i="10"/>
  <c r="E49" i="10" s="1"/>
  <c r="G48" i="10"/>
  <c r="H48" i="10" s="1"/>
  <c r="D48" i="10"/>
  <c r="E48" i="10" s="1"/>
  <c r="G47" i="10"/>
  <c r="H47" i="10" s="1"/>
  <c r="D47" i="10"/>
  <c r="E47" i="10" s="1"/>
  <c r="G46" i="10"/>
  <c r="H46" i="10" s="1"/>
  <c r="D46" i="10"/>
  <c r="E46" i="10" s="1"/>
  <c r="G45" i="10"/>
  <c r="H45" i="10" s="1"/>
  <c r="D45" i="10"/>
  <c r="E45" i="10" s="1"/>
  <c r="G44" i="10"/>
  <c r="H44" i="10" s="1"/>
  <c r="D44" i="10"/>
  <c r="E44" i="10" s="1"/>
  <c r="G43" i="10"/>
  <c r="H43" i="10" s="1"/>
  <c r="D43" i="10"/>
  <c r="E43" i="10" s="1"/>
  <c r="G42" i="10"/>
  <c r="H42" i="10" s="1"/>
  <c r="D42" i="10"/>
  <c r="E42" i="10" s="1"/>
  <c r="H41" i="10"/>
  <c r="G41" i="10"/>
  <c r="D41" i="10"/>
  <c r="E41" i="10" s="1"/>
  <c r="G40" i="10"/>
  <c r="H40" i="10" s="1"/>
  <c r="D40" i="10"/>
  <c r="E40" i="10" s="1"/>
  <c r="G39" i="10"/>
  <c r="H39" i="10" s="1"/>
  <c r="D39" i="10"/>
  <c r="E39" i="10" s="1"/>
  <c r="G38" i="10"/>
  <c r="H38" i="10" s="1"/>
  <c r="D38" i="10"/>
  <c r="E38" i="10" s="1"/>
  <c r="G37" i="10"/>
  <c r="H37" i="10" s="1"/>
  <c r="D37" i="10"/>
  <c r="E37" i="10" s="1"/>
  <c r="G36" i="10"/>
  <c r="H36" i="10" s="1"/>
  <c r="D36" i="10"/>
  <c r="E36" i="10" s="1"/>
  <c r="G35" i="10"/>
  <c r="H35" i="10" s="1"/>
  <c r="D35" i="10"/>
  <c r="E35" i="10" s="1"/>
  <c r="G34" i="10"/>
  <c r="H34" i="10" s="1"/>
  <c r="D34" i="10"/>
  <c r="E34" i="10" s="1"/>
  <c r="G33" i="10"/>
  <c r="H33" i="10" s="1"/>
  <c r="D33" i="10"/>
  <c r="E33" i="10" s="1"/>
  <c r="G32" i="10"/>
  <c r="H32" i="10" s="1"/>
  <c r="D32" i="10"/>
  <c r="E32" i="10" s="1"/>
  <c r="G31" i="10"/>
  <c r="H31" i="10" s="1"/>
  <c r="D31" i="10"/>
  <c r="E31" i="10" s="1"/>
  <c r="G30" i="10"/>
  <c r="H30" i="10" s="1"/>
  <c r="D30" i="10"/>
  <c r="E30" i="10" s="1"/>
  <c r="G29" i="10"/>
  <c r="H29" i="10" s="1"/>
  <c r="D29" i="10"/>
  <c r="E29" i="10" s="1"/>
  <c r="G28" i="10"/>
  <c r="H28" i="10" s="1"/>
  <c r="D28" i="10"/>
  <c r="E28" i="10" s="1"/>
  <c r="G27" i="10"/>
  <c r="H27" i="10" s="1"/>
  <c r="E27" i="10"/>
  <c r="D27" i="10"/>
  <c r="G26" i="10"/>
  <c r="H26" i="10" s="1"/>
  <c r="D26" i="10"/>
  <c r="E26" i="10" s="1"/>
  <c r="G25" i="10"/>
  <c r="H25" i="10" s="1"/>
  <c r="D25" i="10"/>
  <c r="E25" i="10" s="1"/>
  <c r="G24" i="10"/>
  <c r="H24" i="10" s="1"/>
  <c r="D24" i="10"/>
  <c r="E24" i="10" s="1"/>
  <c r="G23" i="10"/>
  <c r="H23" i="10" s="1"/>
  <c r="D23" i="10"/>
  <c r="E23" i="10" s="1"/>
  <c r="G22" i="10"/>
  <c r="H22" i="10" s="1"/>
  <c r="D22" i="10"/>
  <c r="E22" i="10" s="1"/>
  <c r="G21" i="10"/>
  <c r="H21" i="10" s="1"/>
  <c r="D21" i="10"/>
  <c r="E21" i="10" s="1"/>
  <c r="G20" i="10"/>
  <c r="H20" i="10" s="1"/>
  <c r="D20" i="10"/>
  <c r="E20" i="10" s="1"/>
  <c r="G19" i="10"/>
  <c r="H19" i="10" s="1"/>
  <c r="D19" i="10"/>
  <c r="E19" i="10" s="1"/>
  <c r="G18" i="10"/>
  <c r="H18" i="10" s="1"/>
  <c r="D18" i="10"/>
  <c r="E18" i="10" s="1"/>
  <c r="G17" i="10"/>
  <c r="H17" i="10" s="1"/>
  <c r="D17" i="10"/>
  <c r="E17" i="10" s="1"/>
  <c r="G16" i="10"/>
  <c r="H16" i="10" s="1"/>
  <c r="D16" i="10"/>
  <c r="E16" i="10" s="1"/>
  <c r="G15" i="10"/>
  <c r="H15" i="10" s="1"/>
  <c r="D15" i="10"/>
  <c r="E15" i="10" s="1"/>
  <c r="G14" i="10"/>
  <c r="H14" i="10" s="1"/>
  <c r="D14" i="10"/>
  <c r="E14" i="10" s="1"/>
  <c r="G13" i="10"/>
  <c r="H13" i="10" s="1"/>
  <c r="D13" i="10"/>
  <c r="E13" i="10" s="1"/>
  <c r="G12" i="10"/>
  <c r="H12" i="10" s="1"/>
  <c r="D12" i="10"/>
  <c r="E12" i="10" s="1"/>
  <c r="G11" i="10"/>
  <c r="H11" i="10" s="1"/>
  <c r="D11" i="10"/>
  <c r="E11" i="10" s="1"/>
  <c r="G10" i="10"/>
  <c r="H10" i="10" s="1"/>
  <c r="D10" i="10"/>
  <c r="E10" i="10" s="1"/>
  <c r="G9" i="10"/>
  <c r="H9" i="10" s="1"/>
  <c r="D9" i="10"/>
  <c r="E9" i="10" s="1"/>
  <c r="G8" i="10"/>
  <c r="H8" i="10" s="1"/>
  <c r="D8" i="10"/>
  <c r="E8" i="10" s="1"/>
  <c r="G182" i="8"/>
  <c r="H182" i="8" s="1"/>
  <c r="D182" i="8"/>
  <c r="E182" i="8" s="1"/>
  <c r="G181" i="8"/>
  <c r="H181" i="8" s="1"/>
  <c r="D181" i="8"/>
  <c r="E181" i="8" s="1"/>
  <c r="G180" i="8"/>
  <c r="H180" i="8" s="1"/>
  <c r="D180" i="8"/>
  <c r="E180" i="8" s="1"/>
  <c r="G179" i="8"/>
  <c r="H179" i="8" s="1"/>
  <c r="D179" i="8"/>
  <c r="E179" i="8" s="1"/>
  <c r="G178" i="8"/>
  <c r="H178" i="8" s="1"/>
  <c r="D178" i="8"/>
  <c r="E178" i="8" s="1"/>
  <c r="G177" i="8"/>
  <c r="H177" i="8" s="1"/>
  <c r="D177" i="8"/>
  <c r="E177" i="8" s="1"/>
  <c r="G176" i="8"/>
  <c r="H176" i="8" s="1"/>
  <c r="D176" i="8"/>
  <c r="E176" i="8" s="1"/>
  <c r="G175" i="8"/>
  <c r="H175" i="8" s="1"/>
  <c r="D175" i="8"/>
  <c r="E175" i="8" s="1"/>
  <c r="G174" i="8"/>
  <c r="H174" i="8" s="1"/>
  <c r="D174" i="8"/>
  <c r="E174" i="8" s="1"/>
  <c r="G173" i="8"/>
  <c r="H173" i="8" s="1"/>
  <c r="D173" i="8"/>
  <c r="E173" i="8" s="1"/>
  <c r="G172" i="8"/>
  <c r="H172" i="8" s="1"/>
  <c r="D172" i="8"/>
  <c r="E172" i="8" s="1"/>
  <c r="G171" i="8"/>
  <c r="H171" i="8" s="1"/>
  <c r="D171" i="8"/>
  <c r="E171" i="8" s="1"/>
  <c r="G170" i="8"/>
  <c r="H170" i="8" s="1"/>
  <c r="D170" i="8"/>
  <c r="E170" i="8" s="1"/>
  <c r="G169" i="8"/>
  <c r="H169" i="8" s="1"/>
  <c r="D169" i="8"/>
  <c r="E169" i="8" s="1"/>
  <c r="G168" i="8"/>
  <c r="H168" i="8" s="1"/>
  <c r="D168" i="8"/>
  <c r="E168" i="8" s="1"/>
  <c r="G167" i="8"/>
  <c r="H167" i="8" s="1"/>
  <c r="D167" i="8"/>
  <c r="E167" i="8" s="1"/>
  <c r="G166" i="8"/>
  <c r="H166" i="8" s="1"/>
  <c r="D166" i="8"/>
  <c r="E166" i="8" s="1"/>
  <c r="G165" i="8"/>
  <c r="H165" i="8" s="1"/>
  <c r="D165" i="8"/>
  <c r="E165" i="8" s="1"/>
  <c r="G164" i="8"/>
  <c r="H164" i="8" s="1"/>
  <c r="D164" i="8"/>
  <c r="E164" i="8" s="1"/>
  <c r="G163" i="8"/>
  <c r="H163" i="8" s="1"/>
  <c r="D163" i="8"/>
  <c r="E163" i="8" s="1"/>
  <c r="G812" i="6"/>
  <c r="H812" i="6" s="1"/>
  <c r="D812" i="6"/>
  <c r="E812" i="6" s="1"/>
  <c r="G811" i="6"/>
  <c r="H811" i="6" s="1"/>
  <c r="D811" i="6"/>
  <c r="E811" i="6" s="1"/>
  <c r="G810" i="6"/>
  <c r="H810" i="6" s="1"/>
  <c r="D810" i="6"/>
  <c r="E810" i="6" s="1"/>
  <c r="G809" i="6"/>
  <c r="H809" i="6" s="1"/>
  <c r="D809" i="6"/>
  <c r="E809" i="6" s="1"/>
  <c r="G808" i="6"/>
  <c r="H808" i="6" s="1"/>
  <c r="D808" i="6"/>
  <c r="E808" i="6" s="1"/>
  <c r="G807" i="6"/>
  <c r="H807" i="6" s="1"/>
  <c r="D807" i="6"/>
  <c r="E807" i="6" s="1"/>
  <c r="G806" i="6"/>
  <c r="H806" i="6" s="1"/>
  <c r="D806" i="6"/>
  <c r="E806" i="6" s="1"/>
  <c r="G805" i="6"/>
  <c r="H805" i="6" s="1"/>
  <c r="D805" i="6"/>
  <c r="E805" i="6" s="1"/>
  <c r="G804" i="6"/>
  <c r="H804" i="6" s="1"/>
  <c r="D804" i="6"/>
  <c r="E804" i="6" s="1"/>
  <c r="G803" i="6"/>
  <c r="H803" i="6" s="1"/>
  <c r="D803" i="6"/>
  <c r="E803" i="6" s="1"/>
  <c r="G802" i="6"/>
  <c r="H802" i="6" s="1"/>
  <c r="D802" i="6"/>
  <c r="E802" i="6" s="1"/>
  <c r="G801" i="6"/>
  <c r="H801" i="6" s="1"/>
  <c r="D801" i="6"/>
  <c r="E801" i="6" s="1"/>
  <c r="G800" i="6"/>
  <c r="H800" i="6" s="1"/>
  <c r="D800" i="6"/>
  <c r="E800" i="6" s="1"/>
  <c r="G799" i="6"/>
  <c r="H799" i="6" s="1"/>
  <c r="D799" i="6"/>
  <c r="E799" i="6" s="1"/>
  <c r="G798" i="6"/>
  <c r="H798" i="6" s="1"/>
  <c r="D798" i="6"/>
  <c r="E798" i="6" s="1"/>
  <c r="G797" i="6"/>
  <c r="H797" i="6" s="1"/>
  <c r="D797" i="6"/>
  <c r="E797" i="6" s="1"/>
  <c r="G796" i="6"/>
  <c r="H796" i="6" s="1"/>
  <c r="D796" i="6"/>
  <c r="E796" i="6" s="1"/>
  <c r="G795" i="6"/>
  <c r="H795" i="6" s="1"/>
  <c r="D795" i="6"/>
  <c r="E795" i="6" s="1"/>
  <c r="G794" i="6"/>
  <c r="H794" i="6" s="1"/>
  <c r="D794" i="6"/>
  <c r="E794" i="6" s="1"/>
  <c r="G793" i="6"/>
  <c r="H793" i="6" s="1"/>
  <c r="D793" i="6"/>
  <c r="E793" i="6" s="1"/>
  <c r="G792" i="6"/>
  <c r="H792" i="6" s="1"/>
  <c r="D792" i="6"/>
  <c r="E792" i="6" s="1"/>
  <c r="G791" i="6"/>
  <c r="H791" i="6" s="1"/>
  <c r="D791" i="6"/>
  <c r="E791" i="6" s="1"/>
  <c r="G790" i="6"/>
  <c r="H790" i="6" s="1"/>
  <c r="D790" i="6"/>
  <c r="E790" i="6" s="1"/>
  <c r="G789" i="6"/>
  <c r="H789" i="6" s="1"/>
  <c r="D789" i="6"/>
  <c r="E789" i="6" s="1"/>
  <c r="G788" i="6"/>
  <c r="H788" i="6" s="1"/>
  <c r="D788" i="6"/>
  <c r="E788" i="6" s="1"/>
  <c r="G787" i="6"/>
  <c r="H787" i="6" s="1"/>
  <c r="D787" i="6"/>
  <c r="E787" i="6" s="1"/>
  <c r="G786" i="6"/>
  <c r="H786" i="6" s="1"/>
  <c r="D786" i="6"/>
  <c r="E786" i="6" s="1"/>
  <c r="G785" i="6"/>
  <c r="H785" i="6" s="1"/>
  <c r="D785" i="6"/>
  <c r="E785" i="6" s="1"/>
  <c r="G784" i="6"/>
  <c r="H784" i="6" s="1"/>
  <c r="D784" i="6"/>
  <c r="E784" i="6" s="1"/>
  <c r="G783" i="6"/>
  <c r="H783" i="6" s="1"/>
  <c r="D783" i="6"/>
  <c r="E783" i="6" s="1"/>
  <c r="G782" i="6"/>
  <c r="H782" i="6" s="1"/>
  <c r="D782" i="6"/>
  <c r="E782" i="6" s="1"/>
  <c r="G781" i="6"/>
  <c r="H781" i="6" s="1"/>
  <c r="D781" i="6"/>
  <c r="E781" i="6" s="1"/>
  <c r="G780" i="6"/>
  <c r="H780" i="6" s="1"/>
  <c r="D780" i="6"/>
  <c r="E780" i="6" s="1"/>
  <c r="G779" i="6"/>
  <c r="H779" i="6" s="1"/>
  <c r="D779" i="6"/>
  <c r="E779" i="6" s="1"/>
  <c r="G778" i="6"/>
  <c r="H778" i="6" s="1"/>
  <c r="D778" i="6"/>
  <c r="E778" i="6" s="1"/>
  <c r="G777" i="6"/>
  <c r="H777" i="6" s="1"/>
  <c r="D777" i="6"/>
  <c r="E777" i="6" s="1"/>
  <c r="G776" i="6"/>
  <c r="H776" i="6" s="1"/>
  <c r="D776" i="6"/>
  <c r="E776" i="6" s="1"/>
  <c r="G775" i="6"/>
  <c r="H775" i="6" s="1"/>
  <c r="D775" i="6"/>
  <c r="E775" i="6" s="1"/>
  <c r="G774" i="6"/>
  <c r="H774" i="6" s="1"/>
  <c r="D774" i="6"/>
  <c r="E774" i="6" s="1"/>
  <c r="G773" i="6"/>
  <c r="H773" i="6" s="1"/>
  <c r="D773" i="6"/>
  <c r="E773" i="6" s="1"/>
  <c r="G772" i="6"/>
  <c r="H772" i="6" s="1"/>
  <c r="D772" i="6"/>
  <c r="E772" i="6" s="1"/>
  <c r="G771" i="6"/>
  <c r="H771" i="6" s="1"/>
  <c r="D771" i="6"/>
  <c r="E771" i="6" s="1"/>
  <c r="G770" i="6"/>
  <c r="H770" i="6" s="1"/>
  <c r="D770" i="6"/>
  <c r="E770" i="6" s="1"/>
  <c r="G769" i="6"/>
  <c r="H769" i="6" s="1"/>
  <c r="D769" i="6"/>
  <c r="E769" i="6" s="1"/>
  <c r="G768" i="6"/>
  <c r="H768" i="6" s="1"/>
  <c r="D768" i="6"/>
  <c r="E768" i="6" s="1"/>
  <c r="G767" i="6"/>
  <c r="H767" i="6" s="1"/>
  <c r="D767" i="6"/>
  <c r="E767" i="6" s="1"/>
  <c r="G766" i="6"/>
  <c r="H766" i="6" s="1"/>
  <c r="D766" i="6"/>
  <c r="E766" i="6" s="1"/>
  <c r="G765" i="6"/>
  <c r="H765" i="6" s="1"/>
  <c r="D765" i="6"/>
  <c r="E765" i="6" s="1"/>
  <c r="G764" i="6"/>
  <c r="H764" i="6" s="1"/>
  <c r="D764" i="6"/>
  <c r="E764" i="6" s="1"/>
  <c r="G763" i="6"/>
  <c r="H763" i="6" s="1"/>
  <c r="D763" i="6"/>
  <c r="E763" i="6" s="1"/>
  <c r="G762" i="6"/>
  <c r="H762" i="6" s="1"/>
  <c r="D762" i="6"/>
  <c r="E762" i="6" s="1"/>
  <c r="G761" i="6"/>
  <c r="H761" i="6" s="1"/>
  <c r="D761" i="6"/>
  <c r="E761" i="6" s="1"/>
  <c r="G760" i="6"/>
  <c r="H760" i="6" s="1"/>
  <c r="D760" i="6"/>
  <c r="E760" i="6" s="1"/>
  <c r="G759" i="6"/>
  <c r="H759" i="6" s="1"/>
  <c r="D759" i="6"/>
  <c r="E759" i="6" s="1"/>
  <c r="G758" i="6"/>
  <c r="H758" i="6" s="1"/>
  <c r="D758" i="6"/>
  <c r="E758" i="6" s="1"/>
  <c r="G757" i="6"/>
  <c r="H757" i="6" s="1"/>
  <c r="D757" i="6"/>
  <c r="E757" i="6" s="1"/>
  <c r="G756" i="6"/>
  <c r="H756" i="6" s="1"/>
  <c r="D756" i="6"/>
  <c r="E756" i="6" s="1"/>
  <c r="G755" i="6"/>
  <c r="H755" i="6" s="1"/>
  <c r="D755" i="6"/>
  <c r="E755" i="6" s="1"/>
  <c r="G754" i="6"/>
  <c r="H754" i="6" s="1"/>
  <c r="D754" i="6"/>
  <c r="E754" i="6" s="1"/>
  <c r="G753" i="6"/>
  <c r="H753" i="6" s="1"/>
  <c r="D753" i="6"/>
  <c r="E753" i="6" s="1"/>
  <c r="G752" i="6"/>
  <c r="H752" i="6" s="1"/>
  <c r="D752" i="6"/>
  <c r="E752" i="6" s="1"/>
  <c r="G751" i="6"/>
  <c r="H751" i="6" s="1"/>
  <c r="D751" i="6"/>
  <c r="E751" i="6" s="1"/>
  <c r="G750" i="6"/>
  <c r="H750" i="6" s="1"/>
  <c r="D750" i="6"/>
  <c r="E750" i="6" s="1"/>
  <c r="G749" i="6"/>
  <c r="H749" i="6" s="1"/>
  <c r="D749" i="6"/>
  <c r="E749" i="6" s="1"/>
  <c r="G748" i="6"/>
  <c r="H748" i="6" s="1"/>
  <c r="D748" i="6"/>
  <c r="E748" i="6" s="1"/>
  <c r="G747" i="6"/>
  <c r="H747" i="6" s="1"/>
  <c r="D747" i="6"/>
  <c r="E747" i="6" s="1"/>
  <c r="G746" i="6"/>
  <c r="H746" i="6" s="1"/>
  <c r="D746" i="6"/>
  <c r="E746" i="6" s="1"/>
  <c r="G745" i="6"/>
  <c r="H745" i="6" s="1"/>
  <c r="D745" i="6"/>
  <c r="E745" i="6" s="1"/>
  <c r="G744" i="6"/>
  <c r="H744" i="6" s="1"/>
  <c r="D744" i="6"/>
  <c r="E744" i="6" s="1"/>
  <c r="G743" i="6"/>
  <c r="H743" i="6" s="1"/>
  <c r="D743" i="6"/>
  <c r="E743" i="6" s="1"/>
  <c r="G742" i="6"/>
  <c r="H742" i="6" s="1"/>
  <c r="D742" i="6"/>
  <c r="E742" i="6" s="1"/>
  <c r="G741" i="6"/>
  <c r="H741" i="6" s="1"/>
  <c r="D741" i="6"/>
  <c r="E741" i="6" s="1"/>
  <c r="G740" i="6"/>
  <c r="H740" i="6" s="1"/>
  <c r="D740" i="6"/>
  <c r="E740" i="6" s="1"/>
  <c r="G739" i="6"/>
  <c r="H739" i="6" s="1"/>
  <c r="D739" i="6"/>
  <c r="E739" i="6" s="1"/>
  <c r="G738" i="6"/>
  <c r="H738" i="6" s="1"/>
  <c r="D738" i="6"/>
  <c r="E738" i="6" s="1"/>
  <c r="G737" i="6"/>
  <c r="H737" i="6" s="1"/>
  <c r="D737" i="6"/>
  <c r="E737" i="6" s="1"/>
  <c r="G736" i="6"/>
  <c r="H736" i="6" s="1"/>
  <c r="D736" i="6"/>
  <c r="E736" i="6" s="1"/>
  <c r="G735" i="6"/>
  <c r="H735" i="6" s="1"/>
  <c r="D735" i="6"/>
  <c r="E735" i="6" s="1"/>
  <c r="G734" i="6"/>
  <c r="H734" i="6" s="1"/>
  <c r="D734" i="6"/>
  <c r="E734" i="6" s="1"/>
  <c r="G733" i="6"/>
  <c r="H733" i="6" s="1"/>
  <c r="D733" i="6"/>
  <c r="E733" i="6" s="1"/>
  <c r="G732" i="6"/>
  <c r="H732" i="6" s="1"/>
  <c r="D732" i="6"/>
  <c r="E732" i="6" s="1"/>
  <c r="G731" i="6"/>
  <c r="H731" i="6" s="1"/>
  <c r="D731" i="6"/>
  <c r="E731" i="6" s="1"/>
  <c r="G730" i="6"/>
  <c r="H730" i="6" s="1"/>
  <c r="D730" i="6"/>
  <c r="E730" i="6" s="1"/>
  <c r="G729" i="6"/>
  <c r="H729" i="6" s="1"/>
  <c r="D729" i="6"/>
  <c r="E729" i="6" s="1"/>
  <c r="G728" i="6"/>
  <c r="H728" i="6" s="1"/>
  <c r="D728" i="6"/>
  <c r="E728" i="6" s="1"/>
  <c r="G727" i="6"/>
  <c r="H727" i="6" s="1"/>
  <c r="D727" i="6"/>
  <c r="E727" i="6" s="1"/>
  <c r="G726" i="6"/>
  <c r="H726" i="6" s="1"/>
  <c r="D726" i="6"/>
  <c r="E726" i="6" s="1"/>
  <c r="G725" i="6"/>
  <c r="H725" i="6" s="1"/>
  <c r="D725" i="6"/>
  <c r="E725" i="6" s="1"/>
  <c r="G724" i="6"/>
  <c r="H724" i="6" s="1"/>
  <c r="D724" i="6"/>
  <c r="E724" i="6" s="1"/>
  <c r="G723" i="6"/>
  <c r="H723" i="6" s="1"/>
  <c r="D723" i="6"/>
  <c r="E723" i="6" s="1"/>
  <c r="G722" i="6"/>
  <c r="H722" i="6" s="1"/>
  <c r="D722" i="6"/>
  <c r="E722" i="6" s="1"/>
  <c r="G721" i="6"/>
  <c r="H721" i="6" s="1"/>
  <c r="D721" i="6"/>
  <c r="E721" i="6" s="1"/>
  <c r="G720" i="6"/>
  <c r="H720" i="6" s="1"/>
  <c r="D720" i="6"/>
  <c r="E720" i="6" s="1"/>
  <c r="G719" i="6"/>
  <c r="H719" i="6" s="1"/>
  <c r="D719" i="6"/>
  <c r="E719" i="6" s="1"/>
  <c r="G718" i="6"/>
  <c r="H718" i="6" s="1"/>
  <c r="D718" i="6"/>
  <c r="E718" i="6" s="1"/>
  <c r="G717" i="6"/>
  <c r="H717" i="6" s="1"/>
  <c r="D717" i="6"/>
  <c r="E717" i="6" s="1"/>
  <c r="G716" i="6"/>
  <c r="H716" i="6" s="1"/>
  <c r="D716" i="6"/>
  <c r="E716" i="6" s="1"/>
  <c r="G715" i="6"/>
  <c r="H715" i="6" s="1"/>
  <c r="D715" i="6"/>
  <c r="E715" i="6" s="1"/>
  <c r="G714" i="6"/>
  <c r="H714" i="6" s="1"/>
  <c r="D714" i="6"/>
  <c r="E714" i="6" s="1"/>
  <c r="G713" i="6"/>
  <c r="H713" i="6" s="1"/>
  <c r="D713" i="6"/>
  <c r="E713" i="6" s="1"/>
  <c r="G712" i="6"/>
  <c r="H712" i="6" s="1"/>
  <c r="D712" i="6"/>
  <c r="E712" i="6" s="1"/>
  <c r="G711" i="6"/>
  <c r="H711" i="6" s="1"/>
  <c r="D711" i="6"/>
  <c r="E711" i="6" s="1"/>
  <c r="G710" i="6"/>
  <c r="H710" i="6" s="1"/>
  <c r="D710" i="6"/>
  <c r="E710" i="6" s="1"/>
  <c r="G709" i="6"/>
  <c r="H709" i="6" s="1"/>
  <c r="D709" i="6"/>
  <c r="E709" i="6" s="1"/>
  <c r="G708" i="6"/>
  <c r="H708" i="6" s="1"/>
  <c r="D708" i="6"/>
  <c r="E708" i="6" s="1"/>
  <c r="G707" i="6"/>
  <c r="H707" i="6" s="1"/>
  <c r="D707" i="6"/>
  <c r="E707" i="6" s="1"/>
  <c r="G706" i="6"/>
  <c r="H706" i="6" s="1"/>
  <c r="D706" i="6"/>
  <c r="E706" i="6" s="1"/>
  <c r="G705" i="6"/>
  <c r="H705" i="6" s="1"/>
  <c r="D705" i="6"/>
  <c r="E705" i="6" s="1"/>
  <c r="G704" i="6"/>
  <c r="H704" i="6" s="1"/>
  <c r="D704" i="6"/>
  <c r="E704" i="6" s="1"/>
  <c r="G703" i="6"/>
  <c r="H703" i="6" s="1"/>
  <c r="D703" i="6"/>
  <c r="E703" i="6" s="1"/>
  <c r="G702" i="6"/>
  <c r="H702" i="6" s="1"/>
  <c r="D702" i="6"/>
  <c r="E702" i="6" s="1"/>
  <c r="G701" i="6"/>
  <c r="H701" i="6" s="1"/>
  <c r="D701" i="6"/>
  <c r="E701" i="6" s="1"/>
  <c r="G700" i="6"/>
  <c r="H700" i="6" s="1"/>
  <c r="D700" i="6"/>
  <c r="E700" i="6" s="1"/>
  <c r="G699" i="6"/>
  <c r="H699" i="6" s="1"/>
  <c r="D699" i="6"/>
  <c r="E699" i="6" s="1"/>
  <c r="G698" i="6"/>
  <c r="H698" i="6" s="1"/>
  <c r="D698" i="6"/>
  <c r="E698" i="6" s="1"/>
  <c r="G697" i="6"/>
  <c r="H697" i="6" s="1"/>
  <c r="D697" i="6"/>
  <c r="E697" i="6" s="1"/>
  <c r="G696" i="6"/>
  <c r="H696" i="6" s="1"/>
  <c r="D696" i="6"/>
  <c r="E696" i="6" s="1"/>
  <c r="G695" i="6"/>
  <c r="H695" i="6" s="1"/>
  <c r="D695" i="6"/>
  <c r="E695" i="6" s="1"/>
  <c r="G694" i="6"/>
  <c r="H694" i="6" s="1"/>
  <c r="D694" i="6"/>
  <c r="E694" i="6" s="1"/>
  <c r="G693" i="6"/>
  <c r="H693" i="6" s="1"/>
  <c r="D693" i="6"/>
  <c r="E693" i="6" s="1"/>
  <c r="G692" i="6"/>
  <c r="H692" i="6" s="1"/>
  <c r="D692" i="6"/>
  <c r="E692" i="6" s="1"/>
  <c r="G691" i="6"/>
  <c r="H691" i="6" s="1"/>
  <c r="D691" i="6"/>
  <c r="E691" i="6" s="1"/>
  <c r="G690" i="6"/>
  <c r="H690" i="6" s="1"/>
  <c r="D690" i="6"/>
  <c r="E690" i="6" s="1"/>
  <c r="G689" i="6"/>
  <c r="H689" i="6" s="1"/>
  <c r="D689" i="6"/>
  <c r="E689" i="6" s="1"/>
  <c r="G688" i="6"/>
  <c r="H688" i="6" s="1"/>
  <c r="D688" i="6"/>
  <c r="E688" i="6" s="1"/>
  <c r="G687" i="6"/>
  <c r="H687" i="6" s="1"/>
  <c r="D687" i="6"/>
  <c r="E687" i="6" s="1"/>
  <c r="G686" i="6"/>
  <c r="H686" i="6" s="1"/>
  <c r="D686" i="6"/>
  <c r="E686" i="6" s="1"/>
  <c r="G685" i="6"/>
  <c r="H685" i="6" s="1"/>
  <c r="D685" i="6"/>
  <c r="E685" i="6" s="1"/>
  <c r="G684" i="6"/>
  <c r="H684" i="6" s="1"/>
  <c r="D684" i="6"/>
  <c r="E684" i="6" s="1"/>
  <c r="G683" i="6"/>
  <c r="H683" i="6" s="1"/>
  <c r="D683" i="6"/>
  <c r="E683" i="6" s="1"/>
  <c r="G682" i="6"/>
  <c r="H682" i="6" s="1"/>
  <c r="D682" i="6"/>
  <c r="E682" i="6" s="1"/>
  <c r="G681" i="6"/>
  <c r="H681" i="6" s="1"/>
  <c r="D681" i="6"/>
  <c r="E681" i="6" s="1"/>
  <c r="G680" i="6"/>
  <c r="H680" i="6" s="1"/>
  <c r="D680" i="6"/>
  <c r="E680" i="6" s="1"/>
  <c r="G679" i="6"/>
  <c r="H679" i="6" s="1"/>
  <c r="D679" i="6"/>
  <c r="E679" i="6" s="1"/>
  <c r="G678" i="6"/>
  <c r="H678" i="6" s="1"/>
  <c r="D678" i="6"/>
  <c r="E678" i="6" s="1"/>
  <c r="G677" i="6"/>
  <c r="H677" i="6" s="1"/>
  <c r="D677" i="6"/>
  <c r="E677" i="6" s="1"/>
  <c r="G676" i="6"/>
  <c r="H676" i="6" s="1"/>
  <c r="D676" i="6"/>
  <c r="E676" i="6" s="1"/>
  <c r="G675" i="6"/>
  <c r="H675" i="6" s="1"/>
  <c r="D675" i="6"/>
  <c r="E675" i="6" s="1"/>
  <c r="G674" i="6"/>
  <c r="H674" i="6" s="1"/>
  <c r="D674" i="6"/>
  <c r="E674" i="6" s="1"/>
  <c r="G673" i="6"/>
  <c r="H673" i="6" s="1"/>
  <c r="D673" i="6"/>
  <c r="E673" i="6" s="1"/>
  <c r="G672" i="6"/>
  <c r="H672" i="6" s="1"/>
  <c r="D672" i="6"/>
  <c r="E672" i="6" s="1"/>
  <c r="G671" i="6"/>
  <c r="H671" i="6" s="1"/>
  <c r="D671" i="6"/>
  <c r="E671" i="6" s="1"/>
  <c r="G670" i="6"/>
  <c r="H670" i="6" s="1"/>
  <c r="D670" i="6"/>
  <c r="E670" i="6" s="1"/>
  <c r="G669" i="6"/>
  <c r="H669" i="6" s="1"/>
  <c r="D669" i="6"/>
  <c r="E669" i="6" s="1"/>
  <c r="G668" i="6"/>
  <c r="H668" i="6" s="1"/>
  <c r="D668" i="6"/>
  <c r="E668" i="6" s="1"/>
  <c r="G667" i="6"/>
  <c r="H667" i="6" s="1"/>
  <c r="D667" i="6"/>
  <c r="E667" i="6" s="1"/>
  <c r="G666" i="6"/>
  <c r="H666" i="6" s="1"/>
  <c r="D666" i="6"/>
  <c r="E666" i="6" s="1"/>
  <c r="G665" i="6"/>
  <c r="H665" i="6" s="1"/>
  <c r="D665" i="6"/>
  <c r="E665" i="6" s="1"/>
  <c r="G664" i="6"/>
  <c r="H664" i="6" s="1"/>
  <c r="D664" i="6"/>
  <c r="E664" i="6" s="1"/>
  <c r="G663" i="6"/>
  <c r="H663" i="6" s="1"/>
  <c r="D663" i="6"/>
  <c r="E663" i="6" s="1"/>
  <c r="G662" i="6"/>
  <c r="H662" i="6" s="1"/>
  <c r="D662" i="6"/>
  <c r="E662" i="6" s="1"/>
  <c r="G661" i="6"/>
  <c r="H661" i="6" s="1"/>
  <c r="D661" i="6"/>
  <c r="E661" i="6" s="1"/>
  <c r="G660" i="6"/>
  <c r="H660" i="6" s="1"/>
  <c r="D660" i="6"/>
  <c r="E660" i="6" s="1"/>
  <c r="G659" i="6"/>
  <c r="H659" i="6" s="1"/>
  <c r="D659" i="6"/>
  <c r="E659" i="6" s="1"/>
  <c r="G658" i="6"/>
  <c r="H658" i="6" s="1"/>
  <c r="D658" i="6"/>
  <c r="E658" i="6" s="1"/>
  <c r="G657" i="6"/>
  <c r="H657" i="6" s="1"/>
  <c r="D657" i="6"/>
  <c r="E657" i="6" s="1"/>
  <c r="G656" i="6"/>
  <c r="H656" i="6" s="1"/>
  <c r="D656" i="6"/>
  <c r="E656" i="6" s="1"/>
  <c r="G655" i="6"/>
  <c r="H655" i="6" s="1"/>
  <c r="D655" i="6"/>
  <c r="E655" i="6" s="1"/>
  <c r="G654" i="6"/>
  <c r="H654" i="6" s="1"/>
  <c r="D654" i="6"/>
  <c r="E654" i="6" s="1"/>
  <c r="G653" i="6"/>
  <c r="H653" i="6" s="1"/>
  <c r="D653" i="6"/>
  <c r="E653" i="6" s="1"/>
  <c r="G652" i="6"/>
  <c r="H652" i="6" s="1"/>
  <c r="D652" i="6"/>
  <c r="E652" i="6" s="1"/>
  <c r="G651" i="6"/>
  <c r="H651" i="6" s="1"/>
  <c r="D651" i="6"/>
  <c r="E651" i="6" s="1"/>
  <c r="G650" i="6"/>
  <c r="H650" i="6" s="1"/>
  <c r="D650" i="6"/>
  <c r="E650" i="6" s="1"/>
  <c r="G649" i="6"/>
  <c r="H649" i="6" s="1"/>
  <c r="D649" i="6"/>
  <c r="E649" i="6" s="1"/>
  <c r="G648" i="6"/>
  <c r="H648" i="6" s="1"/>
  <c r="D648" i="6"/>
  <c r="E648" i="6" s="1"/>
  <c r="G647" i="6"/>
  <c r="H647" i="6" s="1"/>
  <c r="D647" i="6"/>
  <c r="E647" i="6" s="1"/>
  <c r="G646" i="6"/>
  <c r="H646" i="6" s="1"/>
  <c r="D646" i="6"/>
  <c r="E646" i="6" s="1"/>
  <c r="G645" i="6"/>
  <c r="H645" i="6" s="1"/>
  <c r="D645" i="6"/>
  <c r="E645" i="6" s="1"/>
  <c r="G644" i="6"/>
  <c r="H644" i="6" s="1"/>
  <c r="D644" i="6"/>
  <c r="E644" i="6" s="1"/>
  <c r="G643" i="6"/>
  <c r="H643" i="6" s="1"/>
  <c r="D643" i="6"/>
  <c r="E643" i="6" s="1"/>
  <c r="G642" i="6"/>
  <c r="H642" i="6" s="1"/>
  <c r="D642" i="6"/>
  <c r="E642" i="6" s="1"/>
  <c r="G641" i="6"/>
  <c r="H641" i="6" s="1"/>
  <c r="D641" i="6"/>
  <c r="E641" i="6" s="1"/>
  <c r="G640" i="6"/>
  <c r="H640" i="6" s="1"/>
  <c r="D640" i="6"/>
  <c r="E640" i="6" s="1"/>
  <c r="G639" i="6"/>
  <c r="H639" i="6" s="1"/>
  <c r="D639" i="6"/>
  <c r="E639" i="6" s="1"/>
  <c r="G638" i="6"/>
  <c r="H638" i="6" s="1"/>
  <c r="D638" i="6"/>
  <c r="E638" i="6" s="1"/>
  <c r="G637" i="6"/>
  <c r="H637" i="6" s="1"/>
  <c r="D637" i="6"/>
  <c r="E637" i="6" s="1"/>
  <c r="G636" i="6"/>
  <c r="H636" i="6" s="1"/>
  <c r="D636" i="6"/>
  <c r="E636" i="6" s="1"/>
  <c r="G635" i="6"/>
  <c r="H635" i="6" s="1"/>
  <c r="D635" i="6"/>
  <c r="E635" i="6" s="1"/>
  <c r="G634" i="6"/>
  <c r="H634" i="6" s="1"/>
  <c r="D634" i="6"/>
  <c r="E634" i="6" s="1"/>
  <c r="G633" i="6"/>
  <c r="H633" i="6" s="1"/>
  <c r="D633" i="6"/>
  <c r="E633" i="6" s="1"/>
  <c r="G632" i="6"/>
  <c r="H632" i="6" s="1"/>
  <c r="D632" i="6"/>
  <c r="E632" i="6" s="1"/>
  <c r="G631" i="6"/>
  <c r="H631" i="6" s="1"/>
  <c r="D631" i="6"/>
  <c r="E631" i="6" s="1"/>
  <c r="G630" i="6"/>
  <c r="H630" i="6" s="1"/>
  <c r="D630" i="6"/>
  <c r="E630" i="6" s="1"/>
  <c r="G629" i="6"/>
  <c r="H629" i="6" s="1"/>
  <c r="D629" i="6"/>
  <c r="E629" i="6" s="1"/>
  <c r="G628" i="6"/>
  <c r="H628" i="6" s="1"/>
  <c r="D628" i="6"/>
  <c r="E628" i="6" s="1"/>
  <c r="G627" i="6"/>
  <c r="H627" i="6" s="1"/>
  <c r="D627" i="6"/>
  <c r="E627" i="6" s="1"/>
  <c r="G626" i="6"/>
  <c r="H626" i="6" s="1"/>
  <c r="D626" i="6"/>
  <c r="E626" i="6" s="1"/>
  <c r="G625" i="6"/>
  <c r="H625" i="6" s="1"/>
  <c r="D625" i="6"/>
  <c r="E625" i="6" s="1"/>
  <c r="G624" i="6"/>
  <c r="H624" i="6" s="1"/>
  <c r="D624" i="6"/>
  <c r="E624" i="6" s="1"/>
  <c r="G623" i="6"/>
  <c r="H623" i="6" s="1"/>
  <c r="D623" i="6"/>
  <c r="E623" i="6" s="1"/>
  <c r="G622" i="6"/>
  <c r="H622" i="6" s="1"/>
  <c r="D622" i="6"/>
  <c r="E622" i="6" s="1"/>
  <c r="G621" i="6"/>
  <c r="H621" i="6" s="1"/>
  <c r="D621" i="6"/>
  <c r="E621" i="6" s="1"/>
  <c r="G620" i="6"/>
  <c r="H620" i="6" s="1"/>
  <c r="D620" i="6"/>
  <c r="E620" i="6" s="1"/>
  <c r="G619" i="6"/>
  <c r="H619" i="6" s="1"/>
  <c r="D619" i="6"/>
  <c r="E619" i="6" s="1"/>
  <c r="G618" i="6"/>
  <c r="H618" i="6" s="1"/>
  <c r="D618" i="6"/>
  <c r="E618" i="6" s="1"/>
  <c r="G617" i="6"/>
  <c r="H617" i="6" s="1"/>
  <c r="D617" i="6"/>
  <c r="E617" i="6" s="1"/>
  <c r="G616" i="6"/>
  <c r="H616" i="6" s="1"/>
  <c r="D616" i="6"/>
  <c r="E616" i="6" s="1"/>
  <c r="G615" i="6"/>
  <c r="H615" i="6" s="1"/>
  <c r="D615" i="6"/>
  <c r="E615" i="6" s="1"/>
  <c r="G614" i="6"/>
  <c r="H614" i="6" s="1"/>
  <c r="D614" i="6"/>
  <c r="E614" i="6" s="1"/>
  <c r="G613" i="6"/>
  <c r="H613" i="6" s="1"/>
  <c r="D613" i="6"/>
  <c r="E613" i="6" s="1"/>
  <c r="G612" i="6"/>
  <c r="H612" i="6" s="1"/>
  <c r="D612" i="6"/>
  <c r="E612" i="6" s="1"/>
  <c r="G611" i="6"/>
  <c r="H611" i="6" s="1"/>
  <c r="D611" i="6"/>
  <c r="E611" i="6" s="1"/>
  <c r="G610" i="6"/>
  <c r="H610" i="6" s="1"/>
  <c r="D610" i="6"/>
  <c r="E610" i="6" s="1"/>
  <c r="G609" i="6"/>
  <c r="H609" i="6" s="1"/>
  <c r="D609" i="6"/>
  <c r="E609" i="6" s="1"/>
  <c r="G608" i="6"/>
  <c r="H608" i="6" s="1"/>
  <c r="D608" i="6"/>
  <c r="E608" i="6" s="1"/>
  <c r="G607" i="6"/>
  <c r="H607" i="6" s="1"/>
  <c r="D607" i="6"/>
  <c r="E607" i="6" s="1"/>
  <c r="G606" i="6"/>
  <c r="H606" i="6" s="1"/>
  <c r="D606" i="6"/>
  <c r="E606" i="6" s="1"/>
  <c r="G605" i="6"/>
  <c r="H605" i="6" s="1"/>
  <c r="D605" i="6"/>
  <c r="E605" i="6" s="1"/>
  <c r="G604" i="6"/>
  <c r="H604" i="6" s="1"/>
  <c r="D604" i="6"/>
  <c r="E604" i="6" s="1"/>
  <c r="G603" i="6"/>
  <c r="H603" i="6" s="1"/>
  <c r="D603" i="6"/>
  <c r="E603" i="6" s="1"/>
  <c r="G602" i="6"/>
  <c r="H602" i="6" s="1"/>
  <c r="D602" i="6"/>
  <c r="E602" i="6" s="1"/>
  <c r="G601" i="6"/>
  <c r="H601" i="6" s="1"/>
  <c r="D601" i="6"/>
  <c r="E601" i="6" s="1"/>
  <c r="G600" i="6"/>
  <c r="H600" i="6" s="1"/>
  <c r="D600" i="6"/>
  <c r="E600" i="6" s="1"/>
  <c r="G599" i="6"/>
  <c r="H599" i="6" s="1"/>
  <c r="D599" i="6"/>
  <c r="E599" i="6" s="1"/>
  <c r="G598" i="6"/>
  <c r="H598" i="6" s="1"/>
  <c r="D598" i="6"/>
  <c r="E598" i="6" s="1"/>
  <c r="G597" i="6"/>
  <c r="H597" i="6" s="1"/>
  <c r="D597" i="6"/>
  <c r="E597" i="6" s="1"/>
  <c r="G596" i="6"/>
  <c r="H596" i="6" s="1"/>
  <c r="D596" i="6"/>
  <c r="E596" i="6" s="1"/>
  <c r="G595" i="6"/>
  <c r="H595" i="6" s="1"/>
  <c r="D595" i="6"/>
  <c r="E595" i="6" s="1"/>
  <c r="G594" i="6"/>
  <c r="H594" i="6" s="1"/>
  <c r="D594" i="6"/>
  <c r="E594" i="6" s="1"/>
  <c r="G593" i="6"/>
  <c r="H593" i="6" s="1"/>
  <c r="D593" i="6"/>
  <c r="E593" i="6" s="1"/>
  <c r="G592" i="6"/>
  <c r="H592" i="6" s="1"/>
  <c r="D592" i="6"/>
  <c r="E592" i="6" s="1"/>
  <c r="G591" i="6"/>
  <c r="H591" i="6" s="1"/>
  <c r="D591" i="6"/>
  <c r="E591" i="6" s="1"/>
  <c r="G590" i="6"/>
  <c r="H590" i="6" s="1"/>
  <c r="D590" i="6"/>
  <c r="E590" i="6" s="1"/>
  <c r="G589" i="6"/>
  <c r="H589" i="6" s="1"/>
  <c r="D589" i="6"/>
  <c r="E589" i="6" s="1"/>
  <c r="G588" i="6"/>
  <c r="H588" i="6" s="1"/>
  <c r="D588" i="6"/>
  <c r="E588" i="6" s="1"/>
  <c r="G587" i="6"/>
  <c r="H587" i="6" s="1"/>
  <c r="D587" i="6"/>
  <c r="E587" i="6" s="1"/>
  <c r="G586" i="6"/>
  <c r="H586" i="6" s="1"/>
  <c r="D586" i="6"/>
  <c r="E586" i="6" s="1"/>
  <c r="G585" i="6"/>
  <c r="H585" i="6" s="1"/>
  <c r="D585" i="6"/>
  <c r="E585" i="6" s="1"/>
  <c r="G584" i="6"/>
  <c r="H584" i="6" s="1"/>
  <c r="D584" i="6"/>
  <c r="E584" i="6" s="1"/>
  <c r="G583" i="6"/>
  <c r="H583" i="6" s="1"/>
  <c r="D583" i="6"/>
  <c r="E583" i="6" s="1"/>
  <c r="G582" i="6"/>
  <c r="H582" i="6" s="1"/>
  <c r="D582" i="6"/>
  <c r="E582" i="6" s="1"/>
  <c r="G581" i="6"/>
  <c r="H581" i="6" s="1"/>
  <c r="D581" i="6"/>
  <c r="E581" i="6" s="1"/>
  <c r="G580" i="6"/>
  <c r="H580" i="6" s="1"/>
  <c r="D580" i="6"/>
  <c r="E580" i="6" s="1"/>
  <c r="G579" i="6"/>
  <c r="H579" i="6" s="1"/>
  <c r="D579" i="6"/>
  <c r="E579" i="6" s="1"/>
  <c r="G578" i="6"/>
  <c r="H578" i="6" s="1"/>
  <c r="D578" i="6"/>
  <c r="E578" i="6" s="1"/>
  <c r="G577" i="6"/>
  <c r="H577" i="6" s="1"/>
  <c r="D577" i="6"/>
  <c r="E577" i="6" s="1"/>
  <c r="G576" i="6"/>
  <c r="H576" i="6" s="1"/>
  <c r="D576" i="6"/>
  <c r="E576" i="6" s="1"/>
  <c r="G575" i="6"/>
  <c r="H575" i="6" s="1"/>
  <c r="D575" i="6"/>
  <c r="E575" i="6" s="1"/>
  <c r="G574" i="6"/>
  <c r="H574" i="6" s="1"/>
  <c r="D574" i="6"/>
  <c r="E574" i="6" s="1"/>
  <c r="G573" i="6"/>
  <c r="H573" i="6" s="1"/>
  <c r="D573" i="6"/>
  <c r="E573" i="6" s="1"/>
  <c r="G572" i="6"/>
  <c r="H572" i="6" s="1"/>
  <c r="D572" i="6"/>
  <c r="E572" i="6" s="1"/>
  <c r="G571" i="6"/>
  <c r="H571" i="6" s="1"/>
  <c r="D571" i="6"/>
  <c r="E571" i="6" s="1"/>
  <c r="G570" i="6"/>
  <c r="H570" i="6" s="1"/>
  <c r="D570" i="6"/>
  <c r="E570" i="6" s="1"/>
  <c r="G569" i="6"/>
  <c r="H569" i="6" s="1"/>
  <c r="D569" i="6"/>
  <c r="E569" i="6" s="1"/>
  <c r="G568" i="6"/>
  <c r="H568" i="6" s="1"/>
  <c r="D568" i="6"/>
  <c r="E568" i="6" s="1"/>
  <c r="G567" i="6"/>
  <c r="H567" i="6" s="1"/>
  <c r="D567" i="6"/>
  <c r="E567" i="6" s="1"/>
  <c r="G566" i="6"/>
  <c r="H566" i="6" s="1"/>
  <c r="D566" i="6"/>
  <c r="E566" i="6" s="1"/>
  <c r="G565" i="6"/>
  <c r="H565" i="6" s="1"/>
  <c r="D565" i="6"/>
  <c r="E565" i="6" s="1"/>
  <c r="G564" i="6"/>
  <c r="H564" i="6" s="1"/>
  <c r="D564" i="6"/>
  <c r="E564" i="6" s="1"/>
  <c r="G563" i="6"/>
  <c r="H563" i="6" s="1"/>
  <c r="D563" i="6"/>
  <c r="E563" i="6" s="1"/>
  <c r="G562" i="6"/>
  <c r="H562" i="6" s="1"/>
  <c r="D562" i="6"/>
  <c r="E562" i="6" s="1"/>
  <c r="G561" i="6"/>
  <c r="H561" i="6" s="1"/>
  <c r="D561" i="6"/>
  <c r="E561" i="6" s="1"/>
  <c r="G560" i="6"/>
  <c r="H560" i="6" s="1"/>
  <c r="D560" i="6"/>
  <c r="E560" i="6" s="1"/>
  <c r="G559" i="6"/>
  <c r="H559" i="6" s="1"/>
  <c r="D559" i="6"/>
  <c r="E559" i="6" s="1"/>
  <c r="G558" i="6"/>
  <c r="H558" i="6" s="1"/>
  <c r="D558" i="6"/>
  <c r="E558" i="6" s="1"/>
  <c r="H557" i="6"/>
  <c r="G557" i="6"/>
  <c r="D557" i="6"/>
  <c r="E557" i="6" s="1"/>
  <c r="G556" i="6"/>
  <c r="H556" i="6" s="1"/>
  <c r="D556" i="6"/>
  <c r="E556" i="6" s="1"/>
  <c r="G555" i="6"/>
  <c r="H555" i="6" s="1"/>
  <c r="D555" i="6"/>
  <c r="E555" i="6" s="1"/>
  <c r="G554" i="6"/>
  <c r="H554" i="6" s="1"/>
  <c r="E554" i="6"/>
  <c r="D554" i="6"/>
  <c r="G553" i="6"/>
  <c r="H553" i="6" s="1"/>
  <c r="D553" i="6"/>
  <c r="E553" i="6" s="1"/>
  <c r="G552" i="6"/>
  <c r="H552" i="6" s="1"/>
  <c r="D552" i="6"/>
  <c r="E552" i="6" s="1"/>
  <c r="G551" i="6"/>
  <c r="H551" i="6" s="1"/>
  <c r="E551" i="6"/>
  <c r="D551" i="6"/>
  <c r="G550" i="6"/>
  <c r="H550" i="6" s="1"/>
  <c r="D550" i="6"/>
  <c r="E550" i="6" s="1"/>
  <c r="G549" i="6"/>
  <c r="H549" i="6" s="1"/>
  <c r="D549" i="6"/>
  <c r="E549" i="6" s="1"/>
  <c r="G548" i="6"/>
  <c r="H548" i="6" s="1"/>
  <c r="D548" i="6"/>
  <c r="E548" i="6" s="1"/>
  <c r="G547" i="6"/>
  <c r="H547" i="6" s="1"/>
  <c r="D547" i="6"/>
  <c r="E547" i="6" s="1"/>
  <c r="G546" i="6"/>
  <c r="H546" i="6" s="1"/>
  <c r="D546" i="6"/>
  <c r="E546" i="6" s="1"/>
  <c r="G545" i="6"/>
  <c r="H545" i="6" s="1"/>
  <c r="D545" i="6"/>
  <c r="E545" i="6" s="1"/>
  <c r="G544" i="6"/>
  <c r="H544" i="6" s="1"/>
  <c r="D544" i="6"/>
  <c r="E544" i="6" s="1"/>
  <c r="G543" i="6"/>
  <c r="H543" i="6" s="1"/>
  <c r="D543" i="6"/>
  <c r="E543" i="6" s="1"/>
  <c r="G542" i="6"/>
  <c r="H542" i="6" s="1"/>
  <c r="D542" i="6"/>
  <c r="E542" i="6" s="1"/>
  <c r="G541" i="6"/>
  <c r="H541" i="6" s="1"/>
  <c r="D541" i="6"/>
  <c r="E541" i="6" s="1"/>
  <c r="G540" i="6"/>
  <c r="H540" i="6" s="1"/>
  <c r="D540" i="6"/>
  <c r="E540" i="6" s="1"/>
  <c r="G539" i="6"/>
  <c r="H539" i="6" s="1"/>
  <c r="D539" i="6"/>
  <c r="E539" i="6" s="1"/>
  <c r="G538" i="6"/>
  <c r="H538" i="6" s="1"/>
  <c r="D538" i="6"/>
  <c r="E538" i="6" s="1"/>
  <c r="G537" i="6"/>
  <c r="H537" i="6" s="1"/>
  <c r="D537" i="6"/>
  <c r="E537" i="6" s="1"/>
  <c r="G536" i="6"/>
  <c r="H536" i="6" s="1"/>
  <c r="D536" i="6"/>
  <c r="E536" i="6" s="1"/>
  <c r="G535" i="6"/>
  <c r="H535" i="6" s="1"/>
  <c r="D535" i="6"/>
  <c r="E535" i="6" s="1"/>
  <c r="G534" i="6"/>
  <c r="H534" i="6" s="1"/>
  <c r="D534" i="6"/>
  <c r="E534" i="6" s="1"/>
  <c r="G533" i="6"/>
  <c r="H533" i="6" s="1"/>
  <c r="D533" i="6"/>
  <c r="E533" i="6" s="1"/>
  <c r="G532" i="6"/>
  <c r="H532" i="6" s="1"/>
  <c r="D532" i="6"/>
  <c r="E532" i="6" s="1"/>
  <c r="G531" i="6"/>
  <c r="H531" i="6" s="1"/>
  <c r="D531" i="6"/>
  <c r="E531" i="6" s="1"/>
  <c r="G530" i="6"/>
  <c r="H530" i="6" s="1"/>
  <c r="D530" i="6"/>
  <c r="E530" i="6" s="1"/>
  <c r="G529" i="6"/>
  <c r="H529" i="6" s="1"/>
  <c r="D529" i="6"/>
  <c r="E529" i="6" s="1"/>
  <c r="G528" i="6"/>
  <c r="H528" i="6" s="1"/>
  <c r="D528" i="6"/>
  <c r="E528" i="6" s="1"/>
  <c r="G527" i="6"/>
  <c r="H527" i="6" s="1"/>
  <c r="D527" i="6"/>
  <c r="E527" i="6" s="1"/>
  <c r="G526" i="6"/>
  <c r="H526" i="6" s="1"/>
  <c r="D526" i="6"/>
  <c r="E526" i="6" s="1"/>
  <c r="G525" i="6"/>
  <c r="H525" i="6" s="1"/>
  <c r="D525" i="6"/>
  <c r="E525" i="6" s="1"/>
  <c r="G524" i="6"/>
  <c r="H524" i="6" s="1"/>
  <c r="D524" i="6"/>
  <c r="E524" i="6" s="1"/>
  <c r="G523" i="6"/>
  <c r="H523" i="6" s="1"/>
  <c r="D523" i="6"/>
  <c r="E523" i="6" s="1"/>
  <c r="G522" i="6"/>
  <c r="H522" i="6" s="1"/>
  <c r="D522" i="6"/>
  <c r="E522" i="6" s="1"/>
  <c r="G521" i="6"/>
  <c r="H521" i="6" s="1"/>
  <c r="D521" i="6"/>
  <c r="E521" i="6" s="1"/>
  <c r="G520" i="6"/>
  <c r="H520" i="6" s="1"/>
  <c r="D520" i="6"/>
  <c r="E520" i="6" s="1"/>
  <c r="G519" i="6"/>
  <c r="H519" i="6" s="1"/>
  <c r="E519" i="6"/>
  <c r="D519" i="6"/>
  <c r="G518" i="6"/>
  <c r="H518" i="6" s="1"/>
  <c r="D518" i="6"/>
  <c r="E518" i="6" s="1"/>
  <c r="G517" i="6"/>
  <c r="H517" i="6" s="1"/>
  <c r="D517" i="6"/>
  <c r="E517" i="6" s="1"/>
  <c r="G516" i="6"/>
  <c r="H516" i="6" s="1"/>
  <c r="D516" i="6"/>
  <c r="E516" i="6" s="1"/>
  <c r="G515" i="6"/>
  <c r="H515" i="6" s="1"/>
  <c r="D515" i="6"/>
  <c r="E515" i="6" s="1"/>
  <c r="G514" i="6"/>
  <c r="H514" i="6" s="1"/>
  <c r="D514" i="6"/>
  <c r="E514" i="6" s="1"/>
  <c r="G513" i="6"/>
  <c r="H513" i="6" s="1"/>
  <c r="D513" i="6"/>
  <c r="E513" i="6" s="1"/>
  <c r="G512" i="6"/>
  <c r="H512" i="6" s="1"/>
  <c r="D512" i="6"/>
  <c r="E512" i="6" s="1"/>
  <c r="G511" i="6"/>
  <c r="H511" i="6" s="1"/>
  <c r="D511" i="6"/>
  <c r="E511" i="6" s="1"/>
  <c r="G510" i="6"/>
  <c r="H510" i="6" s="1"/>
  <c r="D510" i="6"/>
  <c r="E510" i="6" s="1"/>
  <c r="G509" i="6"/>
  <c r="H509" i="6" s="1"/>
  <c r="D509" i="6"/>
  <c r="E509" i="6" s="1"/>
  <c r="G508" i="6"/>
  <c r="H508" i="6" s="1"/>
  <c r="D508" i="6"/>
  <c r="E508" i="6" s="1"/>
  <c r="G507" i="6"/>
  <c r="H507" i="6" s="1"/>
  <c r="D507" i="6"/>
  <c r="E507" i="6" s="1"/>
  <c r="G506" i="6"/>
  <c r="H506" i="6" s="1"/>
  <c r="D506" i="6"/>
  <c r="E506" i="6" s="1"/>
  <c r="G505" i="6"/>
  <c r="H505" i="6" s="1"/>
  <c r="D505" i="6"/>
  <c r="E505" i="6" s="1"/>
  <c r="G504" i="6"/>
  <c r="H504" i="6" s="1"/>
  <c r="D504" i="6"/>
  <c r="E504" i="6" s="1"/>
  <c r="G503" i="6"/>
  <c r="H503" i="6" s="1"/>
  <c r="D503" i="6"/>
  <c r="E503" i="6" s="1"/>
  <c r="G502" i="6"/>
  <c r="H502" i="6" s="1"/>
  <c r="D502" i="6"/>
  <c r="E502" i="6" s="1"/>
  <c r="G501" i="6"/>
  <c r="H501" i="6" s="1"/>
  <c r="D501" i="6"/>
  <c r="E501" i="6" s="1"/>
  <c r="G500" i="6"/>
  <c r="H500" i="6" s="1"/>
  <c r="D500" i="6"/>
  <c r="E500" i="6" s="1"/>
  <c r="G499" i="6"/>
  <c r="H499" i="6" s="1"/>
  <c r="D499" i="6"/>
  <c r="E499" i="6" s="1"/>
  <c r="G498" i="6"/>
  <c r="H498" i="6" s="1"/>
  <c r="D498" i="6"/>
  <c r="E498" i="6" s="1"/>
  <c r="H497" i="6"/>
  <c r="G497" i="6"/>
  <c r="D497" i="6"/>
  <c r="E497" i="6" s="1"/>
  <c r="G496" i="6"/>
  <c r="H496" i="6" s="1"/>
  <c r="D496" i="6"/>
  <c r="E496" i="6" s="1"/>
  <c r="G495" i="6"/>
  <c r="H495" i="6" s="1"/>
  <c r="D495" i="6"/>
  <c r="E495" i="6" s="1"/>
  <c r="G494" i="6"/>
  <c r="H494" i="6" s="1"/>
  <c r="D494" i="6"/>
  <c r="E494" i="6" s="1"/>
  <c r="G493" i="6"/>
  <c r="H493" i="6" s="1"/>
  <c r="D493" i="6"/>
  <c r="E493" i="6" s="1"/>
  <c r="G492" i="6"/>
  <c r="H492" i="6" s="1"/>
  <c r="D492" i="6"/>
  <c r="E492" i="6" s="1"/>
  <c r="G491" i="6"/>
  <c r="H491" i="6" s="1"/>
  <c r="D491" i="6"/>
  <c r="E491" i="6" s="1"/>
  <c r="G490" i="6"/>
  <c r="H490" i="6" s="1"/>
  <c r="D490" i="6"/>
  <c r="E490" i="6" s="1"/>
  <c r="G489" i="6"/>
  <c r="H489" i="6" s="1"/>
  <c r="D489" i="6"/>
  <c r="E489" i="6" s="1"/>
  <c r="G488" i="6"/>
  <c r="H488" i="6" s="1"/>
  <c r="D488" i="6"/>
  <c r="E488" i="6" s="1"/>
  <c r="G487" i="6"/>
  <c r="H487" i="6" s="1"/>
  <c r="D487" i="6"/>
  <c r="E487" i="6" s="1"/>
  <c r="G486" i="6"/>
  <c r="H486" i="6" s="1"/>
  <c r="D486" i="6"/>
  <c r="E486" i="6" s="1"/>
  <c r="H485" i="6"/>
  <c r="G485" i="6"/>
  <c r="D485" i="6"/>
  <c r="E485" i="6" s="1"/>
  <c r="G484" i="6"/>
  <c r="H484" i="6" s="1"/>
  <c r="D484" i="6"/>
  <c r="E484" i="6" s="1"/>
  <c r="G483" i="6"/>
  <c r="H483" i="6" s="1"/>
  <c r="D483" i="6"/>
  <c r="E483" i="6" s="1"/>
  <c r="G482" i="6"/>
  <c r="H482" i="6" s="1"/>
  <c r="D482" i="6"/>
  <c r="E482" i="6" s="1"/>
  <c r="G481" i="6"/>
  <c r="H481" i="6" s="1"/>
  <c r="D481" i="6"/>
  <c r="E481" i="6" s="1"/>
  <c r="G480" i="6"/>
  <c r="H480" i="6" s="1"/>
  <c r="D480" i="6"/>
  <c r="E480" i="6" s="1"/>
  <c r="G479" i="6"/>
  <c r="H479" i="6" s="1"/>
  <c r="D479" i="6"/>
  <c r="E479" i="6" s="1"/>
  <c r="G478" i="6"/>
  <c r="H478" i="6" s="1"/>
  <c r="D478" i="6"/>
  <c r="E478" i="6" s="1"/>
  <c r="G477" i="6"/>
  <c r="H477" i="6" s="1"/>
  <c r="D477" i="6"/>
  <c r="E477" i="6" s="1"/>
  <c r="G476" i="6"/>
  <c r="H476" i="6" s="1"/>
  <c r="D476" i="6"/>
  <c r="E476" i="6" s="1"/>
  <c r="G475" i="6"/>
  <c r="H475" i="6" s="1"/>
  <c r="D475" i="6"/>
  <c r="E475" i="6" s="1"/>
  <c r="G474" i="6"/>
  <c r="H474" i="6" s="1"/>
  <c r="D474" i="6"/>
  <c r="E474" i="6" s="1"/>
  <c r="G473" i="6"/>
  <c r="H473" i="6" s="1"/>
  <c r="D473" i="6"/>
  <c r="E473" i="6" s="1"/>
  <c r="G472" i="6"/>
  <c r="H472" i="6" s="1"/>
  <c r="D472" i="6"/>
  <c r="E472" i="6" s="1"/>
  <c r="G471" i="6"/>
  <c r="H471" i="6" s="1"/>
  <c r="D471" i="6"/>
  <c r="E471" i="6" s="1"/>
  <c r="G470" i="6"/>
  <c r="H470" i="6" s="1"/>
  <c r="D470" i="6"/>
  <c r="E470" i="6" s="1"/>
  <c r="G469" i="6"/>
  <c r="H469" i="6" s="1"/>
  <c r="D469" i="6"/>
  <c r="E469" i="6" s="1"/>
  <c r="G468" i="6"/>
  <c r="H468" i="6" s="1"/>
  <c r="D468" i="6"/>
  <c r="E468" i="6" s="1"/>
  <c r="G467" i="6"/>
  <c r="H467" i="6" s="1"/>
  <c r="D467" i="6"/>
  <c r="E467" i="6" s="1"/>
  <c r="G466" i="6"/>
  <c r="H466" i="6" s="1"/>
  <c r="D466" i="6"/>
  <c r="E466" i="6" s="1"/>
  <c r="G465" i="6"/>
  <c r="H465" i="6" s="1"/>
  <c r="D465" i="6"/>
  <c r="E465" i="6" s="1"/>
  <c r="G464" i="6"/>
  <c r="H464" i="6" s="1"/>
  <c r="D464" i="6"/>
  <c r="E464" i="6" s="1"/>
  <c r="G463" i="6"/>
  <c r="H463" i="6" s="1"/>
  <c r="D463" i="6"/>
  <c r="E463" i="6" s="1"/>
  <c r="G462" i="6"/>
  <c r="H462" i="6" s="1"/>
  <c r="D462" i="6"/>
  <c r="E462" i="6" s="1"/>
  <c r="G461" i="6"/>
  <c r="H461" i="6" s="1"/>
  <c r="D461" i="6"/>
  <c r="E461" i="6" s="1"/>
  <c r="G460" i="6"/>
  <c r="H460" i="6" s="1"/>
  <c r="D460" i="6"/>
  <c r="E460" i="6" s="1"/>
  <c r="G459" i="6"/>
  <c r="H459" i="6" s="1"/>
  <c r="D459" i="6"/>
  <c r="E459" i="6" s="1"/>
  <c r="G458" i="6"/>
  <c r="H458" i="6" s="1"/>
  <c r="D458" i="6"/>
  <c r="E458" i="6" s="1"/>
  <c r="G457" i="6"/>
  <c r="H457" i="6" s="1"/>
  <c r="D457" i="6"/>
  <c r="E457" i="6" s="1"/>
  <c r="G456" i="6"/>
  <c r="H456" i="6" s="1"/>
  <c r="D456" i="6"/>
  <c r="E456" i="6" s="1"/>
  <c r="G455" i="6"/>
  <c r="H455" i="6" s="1"/>
  <c r="D455" i="6"/>
  <c r="E455" i="6" s="1"/>
  <c r="G454" i="6"/>
  <c r="H454" i="6" s="1"/>
  <c r="D454" i="6"/>
  <c r="E454" i="6" s="1"/>
  <c r="H453" i="6"/>
  <c r="G453" i="6"/>
  <c r="D453" i="6"/>
  <c r="E453" i="6" s="1"/>
  <c r="G452" i="6"/>
  <c r="H452" i="6" s="1"/>
  <c r="D452" i="6"/>
  <c r="E452" i="6" s="1"/>
  <c r="G451" i="6"/>
  <c r="H451" i="6" s="1"/>
  <c r="D451" i="6"/>
  <c r="E451" i="6" s="1"/>
  <c r="G450" i="6"/>
  <c r="H450" i="6" s="1"/>
  <c r="D450" i="6"/>
  <c r="E450" i="6" s="1"/>
  <c r="G449" i="6"/>
  <c r="H449" i="6" s="1"/>
  <c r="D449" i="6"/>
  <c r="E449" i="6" s="1"/>
  <c r="G448" i="6"/>
  <c r="H448" i="6" s="1"/>
  <c r="D448" i="6"/>
  <c r="E448" i="6" s="1"/>
  <c r="G447" i="6"/>
  <c r="H447" i="6" s="1"/>
  <c r="D447" i="6"/>
  <c r="E447" i="6" s="1"/>
  <c r="G446" i="6"/>
  <c r="H446" i="6" s="1"/>
  <c r="D446" i="6"/>
  <c r="E446" i="6" s="1"/>
  <c r="G445" i="6"/>
  <c r="H445" i="6" s="1"/>
  <c r="D445" i="6"/>
  <c r="E445" i="6" s="1"/>
  <c r="G444" i="6"/>
  <c r="H444" i="6" s="1"/>
  <c r="D444" i="6"/>
  <c r="E444" i="6" s="1"/>
  <c r="G443" i="6"/>
  <c r="H443" i="6" s="1"/>
  <c r="D443" i="6"/>
  <c r="E443" i="6" s="1"/>
  <c r="G442" i="6"/>
  <c r="H442" i="6" s="1"/>
  <c r="D442" i="6"/>
  <c r="E442" i="6" s="1"/>
  <c r="G441" i="6"/>
  <c r="H441" i="6" s="1"/>
  <c r="D441" i="6"/>
  <c r="E441" i="6" s="1"/>
  <c r="G440" i="6"/>
  <c r="H440" i="6" s="1"/>
  <c r="D440" i="6"/>
  <c r="E440" i="6" s="1"/>
  <c r="G439" i="6"/>
  <c r="H439" i="6" s="1"/>
  <c r="D439" i="6"/>
  <c r="E439" i="6" s="1"/>
  <c r="G438" i="6"/>
  <c r="H438" i="6" s="1"/>
  <c r="D438" i="6"/>
  <c r="E438" i="6" s="1"/>
  <c r="G437" i="6"/>
  <c r="H437" i="6" s="1"/>
  <c r="D437" i="6"/>
  <c r="E437" i="6" s="1"/>
  <c r="G436" i="6"/>
  <c r="H436" i="6" s="1"/>
  <c r="D436" i="6"/>
  <c r="E436" i="6" s="1"/>
  <c r="G435" i="6"/>
  <c r="H435" i="6" s="1"/>
  <c r="D435" i="6"/>
  <c r="E435" i="6" s="1"/>
  <c r="G434" i="6"/>
  <c r="H434" i="6" s="1"/>
  <c r="D434" i="6"/>
  <c r="E434" i="6" s="1"/>
  <c r="G433" i="6"/>
  <c r="H433" i="6" s="1"/>
  <c r="D433" i="6"/>
  <c r="E433" i="6" s="1"/>
  <c r="G432" i="6"/>
  <c r="H432" i="6" s="1"/>
  <c r="D432" i="6"/>
  <c r="E432" i="6" s="1"/>
  <c r="G431" i="6"/>
  <c r="H431" i="6" s="1"/>
  <c r="D431" i="6"/>
  <c r="E431" i="6" s="1"/>
  <c r="G430" i="6"/>
  <c r="H430" i="6" s="1"/>
  <c r="D430" i="6"/>
  <c r="E430" i="6" s="1"/>
  <c r="G429" i="6"/>
  <c r="H429" i="6" s="1"/>
  <c r="D429" i="6"/>
  <c r="E429" i="6" s="1"/>
  <c r="G428" i="6"/>
  <c r="H428" i="6" s="1"/>
  <c r="D428" i="6"/>
  <c r="E428" i="6" s="1"/>
  <c r="G427" i="6"/>
  <c r="H427" i="6" s="1"/>
  <c r="D427" i="6"/>
  <c r="E427" i="6" s="1"/>
  <c r="G426" i="6"/>
  <c r="H426" i="6" s="1"/>
  <c r="D426" i="6"/>
  <c r="E426" i="6" s="1"/>
  <c r="G425" i="6"/>
  <c r="H425" i="6" s="1"/>
  <c r="D425" i="6"/>
  <c r="E425" i="6" s="1"/>
  <c r="G424" i="6"/>
  <c r="H424" i="6" s="1"/>
  <c r="D424" i="6"/>
  <c r="E424" i="6" s="1"/>
  <c r="G423" i="6"/>
  <c r="H423" i="6" s="1"/>
  <c r="D423" i="6"/>
  <c r="E423" i="6" s="1"/>
  <c r="G422" i="6"/>
  <c r="H422" i="6" s="1"/>
  <c r="D422" i="6"/>
  <c r="E422" i="6" s="1"/>
  <c r="G421" i="6"/>
  <c r="H421" i="6" s="1"/>
  <c r="D421" i="6"/>
  <c r="E421" i="6" s="1"/>
  <c r="G420" i="6"/>
  <c r="H420" i="6" s="1"/>
  <c r="D420" i="6"/>
  <c r="E420" i="6" s="1"/>
  <c r="G419" i="6"/>
  <c r="H419" i="6" s="1"/>
  <c r="D419" i="6"/>
  <c r="E419" i="6" s="1"/>
  <c r="G418" i="6"/>
  <c r="H418" i="6" s="1"/>
  <c r="D418" i="6"/>
  <c r="E418" i="6" s="1"/>
  <c r="G417" i="6"/>
  <c r="H417" i="6" s="1"/>
  <c r="D417" i="6"/>
  <c r="E417" i="6" s="1"/>
  <c r="G416" i="6"/>
  <c r="H416" i="6" s="1"/>
  <c r="D416" i="6"/>
  <c r="E416" i="6" s="1"/>
  <c r="G415" i="6"/>
  <c r="H415" i="6" s="1"/>
  <c r="D415" i="6"/>
  <c r="E415" i="6" s="1"/>
  <c r="G414" i="6"/>
  <c r="H414" i="6" s="1"/>
  <c r="D414" i="6"/>
  <c r="E414" i="6" s="1"/>
  <c r="G413" i="6"/>
  <c r="H413" i="6" s="1"/>
  <c r="D413" i="6"/>
  <c r="E413" i="6" s="1"/>
  <c r="G412" i="6"/>
  <c r="H412" i="6" s="1"/>
  <c r="D412" i="6"/>
  <c r="E412" i="6" s="1"/>
  <c r="G411" i="6"/>
  <c r="H411" i="6" s="1"/>
  <c r="D411" i="6"/>
  <c r="E411" i="6" s="1"/>
  <c r="G410" i="6"/>
  <c r="H410" i="6" s="1"/>
  <c r="D410" i="6"/>
  <c r="E410" i="6" s="1"/>
  <c r="G409" i="6"/>
  <c r="H409" i="6" s="1"/>
  <c r="D409" i="6"/>
  <c r="E409" i="6" s="1"/>
  <c r="G408" i="6"/>
  <c r="H408" i="6" s="1"/>
  <c r="D408" i="6"/>
  <c r="E408" i="6" s="1"/>
  <c r="G407" i="6"/>
  <c r="H407" i="6" s="1"/>
  <c r="D407" i="6"/>
  <c r="E407" i="6" s="1"/>
  <c r="G406" i="6"/>
  <c r="H406" i="6" s="1"/>
  <c r="D406" i="6"/>
  <c r="E406" i="6" s="1"/>
  <c r="G405" i="6"/>
  <c r="H405" i="6" s="1"/>
  <c r="D405" i="6"/>
  <c r="E405" i="6" s="1"/>
  <c r="G404" i="6"/>
  <c r="H404" i="6" s="1"/>
  <c r="D404" i="6"/>
  <c r="E404" i="6" s="1"/>
  <c r="G403" i="6"/>
  <c r="H403" i="6" s="1"/>
  <c r="D403" i="6"/>
  <c r="E403" i="6" s="1"/>
  <c r="G402" i="6"/>
  <c r="H402" i="6" s="1"/>
  <c r="D402" i="6"/>
  <c r="E402" i="6" s="1"/>
  <c r="G401" i="6"/>
  <c r="H401" i="6" s="1"/>
  <c r="D401" i="6"/>
  <c r="E401" i="6" s="1"/>
  <c r="G400" i="6"/>
  <c r="H400" i="6" s="1"/>
  <c r="D400" i="6"/>
  <c r="E400" i="6" s="1"/>
  <c r="G399" i="6"/>
  <c r="H399" i="6" s="1"/>
  <c r="D399" i="6"/>
  <c r="E399" i="6" s="1"/>
  <c r="G398" i="6"/>
  <c r="H398" i="6" s="1"/>
  <c r="D398" i="6"/>
  <c r="E398" i="6" s="1"/>
  <c r="H397" i="6"/>
  <c r="G397" i="6"/>
  <c r="D397" i="6"/>
  <c r="E397" i="6" s="1"/>
  <c r="G396" i="6"/>
  <c r="H396" i="6" s="1"/>
  <c r="D396" i="6"/>
  <c r="E396" i="6" s="1"/>
  <c r="G395" i="6"/>
  <c r="H395" i="6" s="1"/>
  <c r="D395" i="6"/>
  <c r="E395" i="6" s="1"/>
  <c r="G394" i="6"/>
  <c r="H394" i="6" s="1"/>
  <c r="D394" i="6"/>
  <c r="E394" i="6" s="1"/>
  <c r="G393" i="6"/>
  <c r="H393" i="6" s="1"/>
  <c r="D393" i="6"/>
  <c r="E393" i="6" s="1"/>
  <c r="G392" i="6"/>
  <c r="H392" i="6" s="1"/>
  <c r="D392" i="6"/>
  <c r="E392" i="6" s="1"/>
  <c r="G391" i="6"/>
  <c r="H391" i="6" s="1"/>
  <c r="D391" i="6"/>
  <c r="E391" i="6" s="1"/>
  <c r="G390" i="6"/>
  <c r="H390" i="6" s="1"/>
  <c r="D390" i="6"/>
  <c r="E390" i="6" s="1"/>
  <c r="G389" i="6"/>
  <c r="H389" i="6" s="1"/>
  <c r="D389" i="6"/>
  <c r="E389" i="6" s="1"/>
  <c r="G388" i="6"/>
  <c r="H388" i="6" s="1"/>
  <c r="D388" i="6"/>
  <c r="E388" i="6" s="1"/>
  <c r="G387" i="6"/>
  <c r="H387" i="6" s="1"/>
  <c r="D387" i="6"/>
  <c r="E387" i="6" s="1"/>
  <c r="G386" i="6"/>
  <c r="H386" i="6" s="1"/>
  <c r="D386" i="6"/>
  <c r="E386" i="6" s="1"/>
  <c r="G385" i="6"/>
  <c r="H385" i="6" s="1"/>
  <c r="D385" i="6"/>
  <c r="E385" i="6" s="1"/>
  <c r="G384" i="6"/>
  <c r="H384" i="6" s="1"/>
  <c r="D384" i="6"/>
  <c r="E384" i="6" s="1"/>
  <c r="G383" i="6"/>
  <c r="H383" i="6" s="1"/>
  <c r="D383" i="6"/>
  <c r="E383" i="6" s="1"/>
  <c r="G382" i="6"/>
  <c r="H382" i="6" s="1"/>
  <c r="D382" i="6"/>
  <c r="E382" i="6" s="1"/>
  <c r="G381" i="6"/>
  <c r="H381" i="6" s="1"/>
  <c r="D381" i="6"/>
  <c r="E381" i="6" s="1"/>
  <c r="G380" i="6"/>
  <c r="H380" i="6" s="1"/>
  <c r="D380" i="6"/>
  <c r="E380" i="6" s="1"/>
  <c r="G379" i="6"/>
  <c r="H379" i="6" s="1"/>
  <c r="D379" i="6"/>
  <c r="E379" i="6" s="1"/>
  <c r="G378" i="6"/>
  <c r="H378" i="6" s="1"/>
  <c r="D378" i="6"/>
  <c r="E378" i="6" s="1"/>
  <c r="G377" i="6"/>
  <c r="H377" i="6" s="1"/>
  <c r="D377" i="6"/>
  <c r="E377" i="6" s="1"/>
  <c r="G376" i="6"/>
  <c r="H376" i="6" s="1"/>
  <c r="D376" i="6"/>
  <c r="E376" i="6" s="1"/>
  <c r="G375" i="6"/>
  <c r="H375" i="6" s="1"/>
  <c r="D375" i="6"/>
  <c r="E375" i="6" s="1"/>
  <c r="G374" i="6"/>
  <c r="H374" i="6" s="1"/>
  <c r="D374" i="6"/>
  <c r="E374" i="6" s="1"/>
  <c r="G373" i="6"/>
  <c r="H373" i="6" s="1"/>
  <c r="D373" i="6"/>
  <c r="E373" i="6" s="1"/>
  <c r="G372" i="6"/>
  <c r="H372" i="6" s="1"/>
  <c r="D372" i="6"/>
  <c r="E372" i="6" s="1"/>
  <c r="G371" i="6"/>
  <c r="H371" i="6" s="1"/>
  <c r="D371" i="6"/>
  <c r="E371" i="6" s="1"/>
  <c r="G370" i="6"/>
  <c r="H370" i="6" s="1"/>
  <c r="D370" i="6"/>
  <c r="E370" i="6" s="1"/>
  <c r="G369" i="6"/>
  <c r="H369" i="6" s="1"/>
  <c r="D369" i="6"/>
  <c r="E369" i="6" s="1"/>
  <c r="G368" i="6"/>
  <c r="H368" i="6" s="1"/>
  <c r="D368" i="6"/>
  <c r="E368" i="6" s="1"/>
  <c r="G367" i="6"/>
  <c r="H367" i="6" s="1"/>
  <c r="D367" i="6"/>
  <c r="E367" i="6" s="1"/>
  <c r="G366" i="6"/>
  <c r="H366" i="6" s="1"/>
  <c r="D366" i="6"/>
  <c r="E366" i="6" s="1"/>
  <c r="G365" i="6"/>
  <c r="H365" i="6" s="1"/>
  <c r="D365" i="6"/>
  <c r="E365" i="6" s="1"/>
  <c r="G364" i="6"/>
  <c r="H364" i="6" s="1"/>
  <c r="D364" i="6"/>
  <c r="E364" i="6" s="1"/>
  <c r="G363" i="6"/>
  <c r="H363" i="6" s="1"/>
  <c r="D363" i="6"/>
  <c r="E363" i="6" s="1"/>
  <c r="G362" i="6"/>
  <c r="H362" i="6" s="1"/>
  <c r="D362" i="6"/>
  <c r="E362" i="6" s="1"/>
  <c r="G361" i="6"/>
  <c r="H361" i="6" s="1"/>
  <c r="D361" i="6"/>
  <c r="E361" i="6" s="1"/>
  <c r="G360" i="6"/>
  <c r="H360" i="6" s="1"/>
  <c r="D360" i="6"/>
  <c r="E360" i="6" s="1"/>
  <c r="G359" i="6"/>
  <c r="H359" i="6" s="1"/>
  <c r="D359" i="6"/>
  <c r="E359" i="6" s="1"/>
  <c r="G358" i="6"/>
  <c r="H358" i="6" s="1"/>
  <c r="D358" i="6"/>
  <c r="E358" i="6" s="1"/>
  <c r="G357" i="6"/>
  <c r="H357" i="6" s="1"/>
  <c r="D357" i="6"/>
  <c r="E357" i="6" s="1"/>
  <c r="G356" i="6"/>
  <c r="H356" i="6" s="1"/>
  <c r="D356" i="6"/>
  <c r="E356" i="6" s="1"/>
  <c r="G355" i="6"/>
  <c r="H355" i="6" s="1"/>
  <c r="D355" i="6"/>
  <c r="E355" i="6" s="1"/>
  <c r="G354" i="6"/>
  <c r="H354" i="6" s="1"/>
  <c r="D354" i="6"/>
  <c r="E354" i="6" s="1"/>
  <c r="G353" i="6"/>
  <c r="H353" i="6" s="1"/>
  <c r="D353" i="6"/>
  <c r="E353" i="6" s="1"/>
  <c r="G352" i="6"/>
  <c r="H352" i="6" s="1"/>
  <c r="D352" i="6"/>
  <c r="E352" i="6" s="1"/>
  <c r="G351" i="6"/>
  <c r="H351" i="6" s="1"/>
  <c r="D351" i="6"/>
  <c r="E351" i="6" s="1"/>
  <c r="G350" i="6"/>
  <c r="H350" i="6" s="1"/>
  <c r="D350" i="6"/>
  <c r="E350" i="6" s="1"/>
  <c r="G349" i="6"/>
  <c r="H349" i="6" s="1"/>
  <c r="D349" i="6"/>
  <c r="E349" i="6" s="1"/>
  <c r="G348" i="6"/>
  <c r="H348" i="6" s="1"/>
  <c r="D348" i="6"/>
  <c r="E348" i="6" s="1"/>
  <c r="G347" i="6"/>
  <c r="H347" i="6" s="1"/>
  <c r="D347" i="6"/>
  <c r="E347" i="6" s="1"/>
  <c r="G346" i="6"/>
  <c r="H346" i="6" s="1"/>
  <c r="D346" i="6"/>
  <c r="E346" i="6" s="1"/>
  <c r="G345" i="6"/>
  <c r="H345" i="6" s="1"/>
  <c r="D345" i="6"/>
  <c r="E345" i="6" s="1"/>
  <c r="G344" i="6"/>
  <c r="H344" i="6" s="1"/>
  <c r="D344" i="6"/>
  <c r="E344" i="6" s="1"/>
  <c r="G343" i="6"/>
  <c r="H343" i="6" s="1"/>
  <c r="D343" i="6"/>
  <c r="E343" i="6" s="1"/>
  <c r="G342" i="6"/>
  <c r="H342" i="6" s="1"/>
  <c r="D342" i="6"/>
  <c r="E342" i="6" s="1"/>
  <c r="G341" i="6"/>
  <c r="H341" i="6" s="1"/>
  <c r="D341" i="6"/>
  <c r="E341" i="6" s="1"/>
  <c r="G340" i="6"/>
  <c r="H340" i="6" s="1"/>
  <c r="D340" i="6"/>
  <c r="E340" i="6" s="1"/>
  <c r="G339" i="6"/>
  <c r="H339" i="6" s="1"/>
  <c r="D339" i="6"/>
  <c r="E339" i="6" s="1"/>
  <c r="G338" i="6"/>
  <c r="H338" i="6" s="1"/>
  <c r="D338" i="6"/>
  <c r="E338" i="6" s="1"/>
  <c r="G337" i="6"/>
  <c r="H337" i="6" s="1"/>
  <c r="D337" i="6"/>
  <c r="E337" i="6" s="1"/>
  <c r="G336" i="6"/>
  <c r="H336" i="6" s="1"/>
  <c r="D336" i="6"/>
  <c r="E336" i="6" s="1"/>
  <c r="G335" i="6"/>
  <c r="H335" i="6" s="1"/>
  <c r="D335" i="6"/>
  <c r="E335" i="6" s="1"/>
  <c r="G334" i="6"/>
  <c r="H334" i="6" s="1"/>
  <c r="D334" i="6"/>
  <c r="E334" i="6" s="1"/>
  <c r="G333" i="6"/>
  <c r="H333" i="6" s="1"/>
  <c r="D333" i="6"/>
  <c r="E333" i="6" s="1"/>
  <c r="G332" i="6"/>
  <c r="H332" i="6" s="1"/>
  <c r="D332" i="6"/>
  <c r="E332" i="6" s="1"/>
  <c r="G331" i="6"/>
  <c r="H331" i="6" s="1"/>
  <c r="D331" i="6"/>
  <c r="E331" i="6" s="1"/>
  <c r="G330" i="6"/>
  <c r="H330" i="6" s="1"/>
  <c r="D330" i="6"/>
  <c r="E330" i="6" s="1"/>
  <c r="G329" i="6"/>
  <c r="H329" i="6" s="1"/>
  <c r="D329" i="6"/>
  <c r="E329" i="6" s="1"/>
  <c r="G328" i="6"/>
  <c r="H328" i="6" s="1"/>
  <c r="D328" i="6"/>
  <c r="E328" i="6" s="1"/>
  <c r="G327" i="6"/>
  <c r="H327" i="6" s="1"/>
  <c r="D327" i="6"/>
  <c r="E327" i="6" s="1"/>
  <c r="G326" i="6"/>
  <c r="H326" i="6" s="1"/>
  <c r="D326" i="6"/>
  <c r="E326" i="6" s="1"/>
  <c r="G325" i="6"/>
  <c r="H325" i="6" s="1"/>
  <c r="D325" i="6"/>
  <c r="E325" i="6" s="1"/>
  <c r="G324" i="6"/>
  <c r="H324" i="6" s="1"/>
  <c r="D324" i="6"/>
  <c r="E324" i="6" s="1"/>
  <c r="G323" i="6"/>
  <c r="H323" i="6" s="1"/>
  <c r="D323" i="6"/>
  <c r="E323" i="6" s="1"/>
  <c r="G322" i="6"/>
  <c r="H322" i="6" s="1"/>
  <c r="D322" i="6"/>
  <c r="E322" i="6" s="1"/>
  <c r="G321" i="6"/>
  <c r="H321" i="6" s="1"/>
  <c r="D321" i="6"/>
  <c r="E321" i="6" s="1"/>
  <c r="G320" i="6"/>
  <c r="H320" i="6" s="1"/>
  <c r="D320" i="6"/>
  <c r="E320" i="6" s="1"/>
  <c r="G319" i="6"/>
  <c r="H319" i="6" s="1"/>
  <c r="D319" i="6"/>
  <c r="E319" i="6" s="1"/>
  <c r="G318" i="6"/>
  <c r="H318" i="6" s="1"/>
  <c r="D318" i="6"/>
  <c r="E318" i="6" s="1"/>
  <c r="G317" i="6"/>
  <c r="H317" i="6" s="1"/>
  <c r="D317" i="6"/>
  <c r="E317" i="6" s="1"/>
  <c r="G316" i="6"/>
  <c r="H316" i="6" s="1"/>
  <c r="D316" i="6"/>
  <c r="E316" i="6" s="1"/>
  <c r="G315" i="6"/>
  <c r="H315" i="6" s="1"/>
  <c r="D315" i="6"/>
  <c r="E315" i="6" s="1"/>
  <c r="H314" i="6"/>
  <c r="G314" i="6"/>
  <c r="D314" i="6"/>
  <c r="E314" i="6" s="1"/>
  <c r="G313" i="6"/>
  <c r="H313" i="6" s="1"/>
  <c r="D313" i="6"/>
  <c r="E313" i="6" s="1"/>
  <c r="G312" i="6"/>
  <c r="H312" i="6" s="1"/>
  <c r="D312" i="6"/>
  <c r="E312" i="6" s="1"/>
  <c r="G311" i="6"/>
  <c r="H311" i="6" s="1"/>
  <c r="D311" i="6"/>
  <c r="E311" i="6" s="1"/>
  <c r="G310" i="6"/>
  <c r="H310" i="6" s="1"/>
  <c r="E310" i="6"/>
  <c r="D310" i="6"/>
  <c r="G309" i="6"/>
  <c r="H309" i="6" s="1"/>
  <c r="D309" i="6"/>
  <c r="E309" i="6" s="1"/>
  <c r="G308" i="6"/>
  <c r="H308" i="6" s="1"/>
  <c r="D308" i="6"/>
  <c r="E308" i="6" s="1"/>
  <c r="G307" i="6"/>
  <c r="H307" i="6" s="1"/>
  <c r="D307" i="6"/>
  <c r="E307" i="6" s="1"/>
  <c r="G306" i="6"/>
  <c r="H306" i="6" s="1"/>
  <c r="D306" i="6"/>
  <c r="E306" i="6" s="1"/>
  <c r="G305" i="6"/>
  <c r="H305" i="6" s="1"/>
  <c r="D305" i="6"/>
  <c r="E305" i="6" s="1"/>
  <c r="G304" i="6"/>
  <c r="H304" i="6" s="1"/>
  <c r="D304" i="6"/>
  <c r="E304" i="6" s="1"/>
  <c r="G303" i="6"/>
  <c r="H303" i="6" s="1"/>
  <c r="D303" i="6"/>
  <c r="E303" i="6" s="1"/>
  <c r="G302" i="6"/>
  <c r="H302" i="6" s="1"/>
  <c r="D302" i="6"/>
  <c r="E302" i="6" s="1"/>
  <c r="G301" i="6"/>
  <c r="H301" i="6" s="1"/>
  <c r="D301" i="6"/>
  <c r="E301" i="6" s="1"/>
  <c r="G300" i="6"/>
  <c r="H300" i="6" s="1"/>
  <c r="D300" i="6"/>
  <c r="E300" i="6" s="1"/>
  <c r="G299" i="6"/>
  <c r="H299" i="6" s="1"/>
  <c r="D299" i="6"/>
  <c r="E299" i="6" s="1"/>
  <c r="G298" i="6"/>
  <c r="H298" i="6" s="1"/>
  <c r="D298" i="6"/>
  <c r="E298" i="6" s="1"/>
  <c r="G297" i="6"/>
  <c r="H297" i="6" s="1"/>
  <c r="D297" i="6"/>
  <c r="E297" i="6" s="1"/>
  <c r="G296" i="6"/>
  <c r="H296" i="6" s="1"/>
  <c r="D296" i="6"/>
  <c r="E296" i="6" s="1"/>
  <c r="G295" i="6"/>
  <c r="H295" i="6" s="1"/>
  <c r="D295" i="6"/>
  <c r="E295" i="6" s="1"/>
  <c r="G294" i="6"/>
  <c r="H294" i="6" s="1"/>
  <c r="D294" i="6"/>
  <c r="E294" i="6" s="1"/>
  <c r="G293" i="6"/>
  <c r="H293" i="6" s="1"/>
  <c r="D293" i="6"/>
  <c r="E293" i="6" s="1"/>
  <c r="G292" i="6"/>
  <c r="H292" i="6" s="1"/>
  <c r="D292" i="6"/>
  <c r="E292" i="6" s="1"/>
  <c r="G291" i="6"/>
  <c r="H291" i="6" s="1"/>
  <c r="D291" i="6"/>
  <c r="E291" i="6" s="1"/>
  <c r="G290" i="6"/>
  <c r="H290" i="6" s="1"/>
  <c r="D290" i="6"/>
  <c r="E290" i="6" s="1"/>
  <c r="G289" i="6"/>
  <c r="H289" i="6" s="1"/>
  <c r="D289" i="6"/>
  <c r="E289" i="6" s="1"/>
  <c r="G288" i="6"/>
  <c r="H288" i="6" s="1"/>
  <c r="D288" i="6"/>
  <c r="E288" i="6" s="1"/>
  <c r="G287" i="6"/>
  <c r="H287" i="6" s="1"/>
  <c r="D287" i="6"/>
  <c r="E287" i="6" s="1"/>
  <c r="G286" i="6"/>
  <c r="H286" i="6" s="1"/>
  <c r="D286" i="6"/>
  <c r="E286" i="6" s="1"/>
  <c r="G285" i="6"/>
  <c r="H285" i="6" s="1"/>
  <c r="D285" i="6"/>
  <c r="E285" i="6" s="1"/>
  <c r="G284" i="6"/>
  <c r="H284" i="6" s="1"/>
  <c r="D284" i="6"/>
  <c r="E284" i="6" s="1"/>
  <c r="G283" i="6"/>
  <c r="H283" i="6" s="1"/>
  <c r="D283" i="6"/>
  <c r="E283" i="6" s="1"/>
  <c r="G282" i="6"/>
  <c r="H282" i="6" s="1"/>
  <c r="D282" i="6"/>
  <c r="E282" i="6" s="1"/>
  <c r="G281" i="6"/>
  <c r="H281" i="6" s="1"/>
  <c r="D281" i="6"/>
  <c r="E281" i="6" s="1"/>
  <c r="G280" i="6"/>
  <c r="H280" i="6" s="1"/>
  <c r="D280" i="6"/>
  <c r="E280" i="6" s="1"/>
  <c r="G279" i="6"/>
  <c r="H279" i="6" s="1"/>
  <c r="D279" i="6"/>
  <c r="E279" i="6" s="1"/>
  <c r="G278" i="6"/>
  <c r="H278" i="6" s="1"/>
  <c r="D278" i="6"/>
  <c r="E278" i="6" s="1"/>
  <c r="G277" i="6"/>
  <c r="H277" i="6" s="1"/>
  <c r="D277" i="6"/>
  <c r="E277" i="6" s="1"/>
  <c r="G276" i="6"/>
  <c r="H276" i="6" s="1"/>
  <c r="D276" i="6"/>
  <c r="E276" i="6" s="1"/>
  <c r="G275" i="6"/>
  <c r="H275" i="6" s="1"/>
  <c r="D275" i="6"/>
  <c r="E275" i="6" s="1"/>
  <c r="G274" i="6"/>
  <c r="H274" i="6" s="1"/>
  <c r="D274" i="6"/>
  <c r="E274" i="6" s="1"/>
  <c r="G273" i="6"/>
  <c r="H273" i="6" s="1"/>
  <c r="D273" i="6"/>
  <c r="E273" i="6" s="1"/>
  <c r="G272" i="6"/>
  <c r="H272" i="6" s="1"/>
  <c r="D272" i="6"/>
  <c r="E272" i="6" s="1"/>
  <c r="G271" i="6"/>
  <c r="H271" i="6" s="1"/>
  <c r="D271" i="6"/>
  <c r="E271" i="6" s="1"/>
  <c r="G270" i="6"/>
  <c r="H270" i="6" s="1"/>
  <c r="D270" i="6"/>
  <c r="E270" i="6" s="1"/>
  <c r="G269" i="6"/>
  <c r="H269" i="6" s="1"/>
  <c r="D269" i="6"/>
  <c r="E269" i="6" s="1"/>
  <c r="G268" i="6"/>
  <c r="H268" i="6" s="1"/>
  <c r="D268" i="6"/>
  <c r="E268" i="6" s="1"/>
  <c r="G267" i="6"/>
  <c r="H267" i="6" s="1"/>
  <c r="D267" i="6"/>
  <c r="E267" i="6" s="1"/>
  <c r="G266" i="6"/>
  <c r="H266" i="6" s="1"/>
  <c r="D266" i="6"/>
  <c r="E266" i="6" s="1"/>
  <c r="H265" i="6"/>
  <c r="G265" i="6"/>
  <c r="D265" i="6"/>
  <c r="E265" i="6" s="1"/>
  <c r="G264" i="6"/>
  <c r="H264" i="6" s="1"/>
  <c r="D264" i="6"/>
  <c r="E264" i="6" s="1"/>
  <c r="G263" i="6"/>
  <c r="H263" i="6" s="1"/>
  <c r="D263" i="6"/>
  <c r="E263" i="6" s="1"/>
  <c r="G262" i="6"/>
  <c r="H262" i="6" s="1"/>
  <c r="D262" i="6"/>
  <c r="E262" i="6" s="1"/>
  <c r="G261" i="6"/>
  <c r="H261" i="6" s="1"/>
  <c r="D261" i="6"/>
  <c r="E261" i="6" s="1"/>
  <c r="G260" i="6"/>
  <c r="H260" i="6" s="1"/>
  <c r="D260" i="6"/>
  <c r="E260" i="6" s="1"/>
  <c r="G259" i="6"/>
  <c r="H259" i="6" s="1"/>
  <c r="D259" i="6"/>
  <c r="E259" i="6" s="1"/>
  <c r="G258" i="6"/>
  <c r="H258" i="6" s="1"/>
  <c r="D258" i="6"/>
  <c r="E258" i="6" s="1"/>
  <c r="G257" i="6"/>
  <c r="H257" i="6" s="1"/>
  <c r="D257" i="6"/>
  <c r="E257" i="6" s="1"/>
  <c r="G256" i="6"/>
  <c r="H256" i="6" s="1"/>
  <c r="D256" i="6"/>
  <c r="E256" i="6" s="1"/>
  <c r="G255" i="6"/>
  <c r="H255" i="6" s="1"/>
  <c r="D255" i="6"/>
  <c r="E255" i="6" s="1"/>
  <c r="G254" i="6"/>
  <c r="H254" i="6" s="1"/>
  <c r="D254" i="6"/>
  <c r="E254" i="6" s="1"/>
  <c r="G253" i="6"/>
  <c r="H253" i="6" s="1"/>
  <c r="D253" i="6"/>
  <c r="E253" i="6" s="1"/>
  <c r="G252" i="6"/>
  <c r="H252" i="6" s="1"/>
  <c r="D252" i="6"/>
  <c r="E252" i="6" s="1"/>
  <c r="G251" i="6"/>
  <c r="H251" i="6" s="1"/>
  <c r="D251" i="6"/>
  <c r="E251" i="6" s="1"/>
  <c r="G250" i="6"/>
  <c r="H250" i="6" s="1"/>
  <c r="D250" i="6"/>
  <c r="E250" i="6" s="1"/>
  <c r="G249" i="6"/>
  <c r="H249" i="6" s="1"/>
  <c r="D249" i="6"/>
  <c r="E249" i="6" s="1"/>
  <c r="G248" i="6"/>
  <c r="H248" i="6" s="1"/>
  <c r="D248" i="6"/>
  <c r="E248" i="6" s="1"/>
  <c r="G247" i="6"/>
  <c r="H247" i="6" s="1"/>
  <c r="D247" i="6"/>
  <c r="E247" i="6" s="1"/>
  <c r="G246" i="6"/>
  <c r="H246" i="6" s="1"/>
  <c r="D246" i="6"/>
  <c r="E246" i="6" s="1"/>
  <c r="G245" i="6"/>
  <c r="H245" i="6" s="1"/>
  <c r="D245" i="6"/>
  <c r="E245" i="6" s="1"/>
  <c r="G244" i="6"/>
  <c r="H244" i="6" s="1"/>
  <c r="D244" i="6"/>
  <c r="E244" i="6" s="1"/>
  <c r="H243" i="6"/>
  <c r="G243" i="6"/>
  <c r="D243" i="6"/>
  <c r="E243" i="6" s="1"/>
  <c r="G242" i="6"/>
  <c r="H242" i="6" s="1"/>
  <c r="D242" i="6"/>
  <c r="E242" i="6" s="1"/>
  <c r="G241" i="6"/>
  <c r="H241" i="6" s="1"/>
  <c r="D241" i="6"/>
  <c r="E241" i="6" s="1"/>
  <c r="G240" i="6"/>
  <c r="H240" i="6" s="1"/>
  <c r="D240" i="6"/>
  <c r="E240" i="6" s="1"/>
  <c r="G239" i="6"/>
  <c r="H239" i="6" s="1"/>
  <c r="D239" i="6"/>
  <c r="E239" i="6" s="1"/>
  <c r="G238" i="6"/>
  <c r="H238" i="6" s="1"/>
  <c r="D238" i="6"/>
  <c r="E238" i="6" s="1"/>
  <c r="G237" i="6"/>
  <c r="H237" i="6" s="1"/>
  <c r="D237" i="6"/>
  <c r="E237" i="6" s="1"/>
  <c r="G236" i="6"/>
  <c r="H236" i="6" s="1"/>
  <c r="D236" i="6"/>
  <c r="E236" i="6" s="1"/>
  <c r="G235" i="6"/>
  <c r="H235" i="6" s="1"/>
  <c r="D235" i="6"/>
  <c r="E235" i="6" s="1"/>
  <c r="G234" i="6"/>
  <c r="H234" i="6" s="1"/>
  <c r="D234" i="6"/>
  <c r="E234" i="6" s="1"/>
  <c r="G233" i="6"/>
  <c r="H233" i="6" s="1"/>
  <c r="D233" i="6"/>
  <c r="E233" i="6" s="1"/>
  <c r="G232" i="6"/>
  <c r="H232" i="6" s="1"/>
  <c r="D232" i="6"/>
  <c r="E232" i="6" s="1"/>
  <c r="G231" i="6"/>
  <c r="H231" i="6" s="1"/>
  <c r="D231" i="6"/>
  <c r="E231" i="6" s="1"/>
  <c r="G230" i="6"/>
  <c r="H230" i="6" s="1"/>
  <c r="D230" i="6"/>
  <c r="E230" i="6" s="1"/>
  <c r="G229" i="6"/>
  <c r="H229" i="6" s="1"/>
  <c r="D229" i="6"/>
  <c r="E229" i="6" s="1"/>
  <c r="G228" i="6"/>
  <c r="H228" i="6" s="1"/>
  <c r="D228" i="6"/>
  <c r="E228" i="6" s="1"/>
  <c r="G227" i="6"/>
  <c r="H227" i="6" s="1"/>
  <c r="D227" i="6"/>
  <c r="E227" i="6" s="1"/>
  <c r="G226" i="6"/>
  <c r="H226" i="6" s="1"/>
  <c r="D226" i="6"/>
  <c r="E226" i="6" s="1"/>
  <c r="G225" i="6"/>
  <c r="H225" i="6" s="1"/>
  <c r="D225" i="6"/>
  <c r="E225" i="6" s="1"/>
  <c r="G224" i="6"/>
  <c r="H224" i="6" s="1"/>
  <c r="D224" i="6"/>
  <c r="E224" i="6" s="1"/>
  <c r="G223" i="6"/>
  <c r="H223" i="6" s="1"/>
  <c r="D223" i="6"/>
  <c r="E223" i="6" s="1"/>
  <c r="G222" i="6"/>
  <c r="H222" i="6" s="1"/>
  <c r="D222" i="6"/>
  <c r="E222" i="6" s="1"/>
  <c r="G221" i="6"/>
  <c r="H221" i="6" s="1"/>
  <c r="D221" i="6"/>
  <c r="E221" i="6" s="1"/>
  <c r="G220" i="6"/>
  <c r="H220" i="6" s="1"/>
  <c r="D220" i="6"/>
  <c r="E220" i="6" s="1"/>
  <c r="G219" i="6"/>
  <c r="H219" i="6" s="1"/>
  <c r="D219" i="6"/>
  <c r="E219" i="6" s="1"/>
  <c r="G218" i="6"/>
  <c r="H218" i="6" s="1"/>
  <c r="D218" i="6"/>
  <c r="E218" i="6" s="1"/>
  <c r="G217" i="6"/>
  <c r="H217" i="6" s="1"/>
  <c r="D217" i="6"/>
  <c r="E217" i="6" s="1"/>
  <c r="G216" i="6"/>
  <c r="H216" i="6" s="1"/>
  <c r="D216" i="6"/>
  <c r="E216" i="6" s="1"/>
  <c r="G215" i="6"/>
  <c r="H215" i="6" s="1"/>
  <c r="D215" i="6"/>
  <c r="E215" i="6" s="1"/>
  <c r="G214" i="6"/>
  <c r="H214" i="6" s="1"/>
  <c r="D214" i="6"/>
  <c r="E214" i="6" s="1"/>
  <c r="G213" i="6"/>
  <c r="H213" i="6" s="1"/>
  <c r="D213" i="6"/>
  <c r="E213" i="6" s="1"/>
  <c r="G212" i="6"/>
  <c r="H212" i="6" s="1"/>
  <c r="D212" i="6"/>
  <c r="E212" i="6" s="1"/>
  <c r="G211" i="6"/>
  <c r="H211" i="6" s="1"/>
  <c r="D211" i="6"/>
  <c r="E211" i="6" s="1"/>
  <c r="G210" i="6"/>
  <c r="H210" i="6" s="1"/>
  <c r="D210" i="6"/>
  <c r="E210" i="6" s="1"/>
  <c r="G209" i="6"/>
  <c r="H209" i="6" s="1"/>
  <c r="D209" i="6"/>
  <c r="E209" i="6" s="1"/>
  <c r="G208" i="6"/>
  <c r="H208" i="6" s="1"/>
  <c r="D208" i="6"/>
  <c r="E208" i="6" s="1"/>
  <c r="G207" i="6"/>
  <c r="H207" i="6" s="1"/>
  <c r="D207" i="6"/>
  <c r="E207" i="6" s="1"/>
  <c r="G206" i="6"/>
  <c r="H206" i="6" s="1"/>
  <c r="D206" i="6"/>
  <c r="E206" i="6" s="1"/>
  <c r="G205" i="6"/>
  <c r="H205" i="6" s="1"/>
  <c r="D205" i="6"/>
  <c r="E205" i="6" s="1"/>
  <c r="G204" i="6"/>
  <c r="H204" i="6" s="1"/>
  <c r="D204" i="6"/>
  <c r="E204" i="6" s="1"/>
  <c r="G203" i="6"/>
  <c r="H203" i="6" s="1"/>
  <c r="D203" i="6"/>
  <c r="E203" i="6" s="1"/>
  <c r="G202" i="6"/>
  <c r="H202" i="6" s="1"/>
  <c r="D202" i="6"/>
  <c r="E202" i="6" s="1"/>
  <c r="G201" i="6"/>
  <c r="H201" i="6" s="1"/>
  <c r="D201" i="6"/>
  <c r="E201" i="6" s="1"/>
  <c r="G200" i="6"/>
  <c r="H200" i="6" s="1"/>
  <c r="D200" i="6"/>
  <c r="E200" i="6" s="1"/>
  <c r="G199" i="6"/>
  <c r="H199" i="6" s="1"/>
  <c r="D199" i="6"/>
  <c r="E199" i="6" s="1"/>
  <c r="G198" i="6"/>
  <c r="H198" i="6" s="1"/>
  <c r="D198" i="6"/>
  <c r="E198" i="6" s="1"/>
  <c r="G197" i="6"/>
  <c r="H197" i="6" s="1"/>
  <c r="D197" i="6"/>
  <c r="E197" i="6" s="1"/>
  <c r="G196" i="6"/>
  <c r="H196" i="6" s="1"/>
  <c r="D196" i="6"/>
  <c r="E196" i="6" s="1"/>
  <c r="G195" i="6"/>
  <c r="H195" i="6" s="1"/>
  <c r="D195" i="6"/>
  <c r="E195" i="6" s="1"/>
  <c r="G194" i="6"/>
  <c r="H194" i="6" s="1"/>
  <c r="D194" i="6"/>
  <c r="E194" i="6" s="1"/>
  <c r="G193" i="6"/>
  <c r="H193" i="6" s="1"/>
  <c r="D193" i="6"/>
  <c r="E193" i="6" s="1"/>
  <c r="G192" i="6"/>
  <c r="H192" i="6" s="1"/>
  <c r="D192" i="6"/>
  <c r="E192" i="6" s="1"/>
  <c r="G191" i="6"/>
  <c r="H191" i="6" s="1"/>
  <c r="D191" i="6"/>
  <c r="E191" i="6" s="1"/>
  <c r="G190" i="6"/>
  <c r="H190" i="6" s="1"/>
  <c r="D190" i="6"/>
  <c r="E190" i="6" s="1"/>
  <c r="G189" i="6"/>
  <c r="H189" i="6" s="1"/>
  <c r="D189" i="6"/>
  <c r="E189" i="6" s="1"/>
  <c r="G188" i="6"/>
  <c r="H188" i="6" s="1"/>
  <c r="D188" i="6"/>
  <c r="E188" i="6" s="1"/>
  <c r="G187" i="6"/>
  <c r="H187" i="6" s="1"/>
  <c r="D187" i="6"/>
  <c r="E187" i="6" s="1"/>
  <c r="G186" i="6"/>
  <c r="H186" i="6" s="1"/>
  <c r="D186" i="6"/>
  <c r="E186" i="6" s="1"/>
  <c r="G185" i="6"/>
  <c r="H185" i="6" s="1"/>
  <c r="D185" i="6"/>
  <c r="E185" i="6" s="1"/>
  <c r="G184" i="6"/>
  <c r="H184" i="6" s="1"/>
  <c r="D184" i="6"/>
  <c r="E184" i="6" s="1"/>
  <c r="G183" i="6"/>
  <c r="H183" i="6" s="1"/>
  <c r="D183" i="6"/>
  <c r="E183" i="6" s="1"/>
  <c r="G182" i="6"/>
  <c r="H182" i="6" s="1"/>
  <c r="D182" i="6"/>
  <c r="E182" i="6" s="1"/>
  <c r="G181" i="6"/>
  <c r="H181" i="6" s="1"/>
  <c r="D181" i="6"/>
  <c r="E181" i="6" s="1"/>
  <c r="G180" i="6"/>
  <c r="H180" i="6" s="1"/>
  <c r="D180" i="6"/>
  <c r="E180" i="6" s="1"/>
  <c r="G179" i="6"/>
  <c r="H179" i="6" s="1"/>
  <c r="D179" i="6"/>
  <c r="E179" i="6" s="1"/>
  <c r="G178" i="6"/>
  <c r="H178" i="6" s="1"/>
  <c r="D178" i="6"/>
  <c r="E178" i="6" s="1"/>
  <c r="G177" i="6"/>
  <c r="H177" i="6" s="1"/>
  <c r="E177" i="6"/>
  <c r="D177" i="6"/>
  <c r="G176" i="6"/>
  <c r="H176" i="6" s="1"/>
  <c r="D176" i="6"/>
  <c r="E176" i="6" s="1"/>
  <c r="G175" i="6"/>
  <c r="H175" i="6" s="1"/>
  <c r="D175" i="6"/>
  <c r="E175" i="6" s="1"/>
  <c r="G174" i="6"/>
  <c r="H174" i="6" s="1"/>
  <c r="D174" i="6"/>
  <c r="E174" i="6" s="1"/>
  <c r="G173" i="6"/>
  <c r="H173" i="6" s="1"/>
  <c r="D173" i="6"/>
  <c r="E173" i="6" s="1"/>
  <c r="G172" i="6"/>
  <c r="H172" i="6" s="1"/>
  <c r="D172" i="6"/>
  <c r="E172" i="6" s="1"/>
  <c r="G171" i="6"/>
  <c r="H171" i="6" s="1"/>
  <c r="D171" i="6"/>
  <c r="E171" i="6" s="1"/>
  <c r="G170" i="6"/>
  <c r="H170" i="6" s="1"/>
  <c r="D170" i="6"/>
  <c r="E170" i="6" s="1"/>
  <c r="G169" i="6"/>
  <c r="H169" i="6" s="1"/>
  <c r="D169" i="6"/>
  <c r="E169" i="6" s="1"/>
  <c r="G168" i="6"/>
  <c r="H168" i="6" s="1"/>
  <c r="D168" i="6"/>
  <c r="E168" i="6" s="1"/>
  <c r="G167" i="6"/>
  <c r="H167" i="6" s="1"/>
  <c r="D167" i="6"/>
  <c r="E167" i="6" s="1"/>
  <c r="G166" i="6"/>
  <c r="H166" i="6" s="1"/>
  <c r="D166" i="6"/>
  <c r="E166" i="6" s="1"/>
  <c r="G165" i="6"/>
  <c r="H165" i="6" s="1"/>
  <c r="D165" i="6"/>
  <c r="E165" i="6" s="1"/>
  <c r="G164" i="6"/>
  <c r="H164" i="6" s="1"/>
  <c r="D164" i="6"/>
  <c r="E164" i="6" s="1"/>
  <c r="G163" i="6"/>
  <c r="H163" i="6" s="1"/>
  <c r="D163" i="6"/>
  <c r="E163" i="6" s="1"/>
  <c r="G162" i="6"/>
  <c r="H162" i="6" s="1"/>
  <c r="D162" i="6"/>
  <c r="E162" i="6" s="1"/>
  <c r="G161" i="6"/>
  <c r="H161" i="6" s="1"/>
  <c r="D161" i="6"/>
  <c r="E161" i="6" s="1"/>
  <c r="G160" i="6"/>
  <c r="H160" i="6" s="1"/>
  <c r="D160" i="6"/>
  <c r="E160" i="6" s="1"/>
  <c r="G159" i="6"/>
  <c r="H159" i="6" s="1"/>
  <c r="D159" i="6"/>
  <c r="E159" i="6" s="1"/>
  <c r="G158" i="6"/>
  <c r="H158" i="6" s="1"/>
  <c r="D158" i="6"/>
  <c r="E158" i="6" s="1"/>
  <c r="G157" i="6"/>
  <c r="H157" i="6" s="1"/>
  <c r="D157" i="6"/>
  <c r="E157" i="6" s="1"/>
  <c r="G156" i="6"/>
  <c r="H156" i="6" s="1"/>
  <c r="D156" i="6"/>
  <c r="E156" i="6" s="1"/>
  <c r="G155" i="6"/>
  <c r="H155" i="6" s="1"/>
  <c r="D155" i="6"/>
  <c r="E155" i="6" s="1"/>
  <c r="G154" i="6"/>
  <c r="H154" i="6" s="1"/>
  <c r="D154" i="6"/>
  <c r="E154" i="6" s="1"/>
  <c r="G153" i="6"/>
  <c r="H153" i="6" s="1"/>
  <c r="D153" i="6"/>
  <c r="E153" i="6" s="1"/>
  <c r="G152" i="6"/>
  <c r="H152" i="6" s="1"/>
  <c r="D152" i="6"/>
  <c r="E152" i="6" s="1"/>
  <c r="G151" i="6"/>
  <c r="H151" i="6" s="1"/>
  <c r="D151" i="6"/>
  <c r="E151" i="6" s="1"/>
  <c r="G150" i="6"/>
  <c r="H150" i="6" s="1"/>
  <c r="D150" i="6"/>
  <c r="E150" i="6" s="1"/>
  <c r="G149" i="6"/>
  <c r="H149" i="6" s="1"/>
  <c r="D149" i="6"/>
  <c r="E149" i="6" s="1"/>
  <c r="G148" i="6"/>
  <c r="H148" i="6" s="1"/>
  <c r="D148" i="6"/>
  <c r="E148" i="6" s="1"/>
  <c r="G147" i="6"/>
  <c r="H147" i="6" s="1"/>
  <c r="D147" i="6"/>
  <c r="E147" i="6" s="1"/>
  <c r="G146" i="6"/>
  <c r="H146" i="6" s="1"/>
  <c r="D146" i="6"/>
  <c r="E146" i="6" s="1"/>
  <c r="G145" i="6"/>
  <c r="H145" i="6" s="1"/>
  <c r="D145" i="6"/>
  <c r="E145" i="6" s="1"/>
  <c r="G144" i="6"/>
  <c r="H144" i="6" s="1"/>
  <c r="D144" i="6"/>
  <c r="E144" i="6" s="1"/>
  <c r="G143" i="6"/>
  <c r="H143" i="6" s="1"/>
  <c r="D143" i="6"/>
  <c r="E143" i="6" s="1"/>
  <c r="G142" i="6"/>
  <c r="H142" i="6" s="1"/>
  <c r="D142" i="6"/>
  <c r="E142" i="6" s="1"/>
  <c r="G141" i="6"/>
  <c r="H141" i="6" s="1"/>
  <c r="D141" i="6"/>
  <c r="E141" i="6" s="1"/>
  <c r="G140" i="6"/>
  <c r="H140" i="6" s="1"/>
  <c r="D140" i="6"/>
  <c r="E140" i="6" s="1"/>
  <c r="G139" i="6"/>
  <c r="H139" i="6" s="1"/>
  <c r="D139" i="6"/>
  <c r="E139" i="6" s="1"/>
  <c r="G138" i="6"/>
  <c r="H138" i="6" s="1"/>
  <c r="D138" i="6"/>
  <c r="E138" i="6" s="1"/>
  <c r="G137" i="6"/>
  <c r="H137" i="6" s="1"/>
  <c r="D137" i="6"/>
  <c r="E137" i="6" s="1"/>
  <c r="G136" i="6"/>
  <c r="H136" i="6" s="1"/>
  <c r="D136" i="6"/>
  <c r="E136" i="6" s="1"/>
  <c r="G135" i="6"/>
  <c r="H135" i="6" s="1"/>
  <c r="D135" i="6"/>
  <c r="E135" i="6" s="1"/>
  <c r="G134" i="6"/>
  <c r="H134" i="6" s="1"/>
  <c r="D134" i="6"/>
  <c r="E134" i="6" s="1"/>
  <c r="G133" i="6"/>
  <c r="H133" i="6" s="1"/>
  <c r="D133" i="6"/>
  <c r="E133" i="6" s="1"/>
  <c r="G132" i="6"/>
  <c r="H132" i="6" s="1"/>
  <c r="D132" i="6"/>
  <c r="E132" i="6" s="1"/>
  <c r="G131" i="6"/>
  <c r="H131" i="6" s="1"/>
  <c r="D131" i="6"/>
  <c r="E131" i="6" s="1"/>
  <c r="G130" i="6"/>
  <c r="H130" i="6" s="1"/>
  <c r="D130" i="6"/>
  <c r="E130" i="6" s="1"/>
  <c r="G129" i="6"/>
  <c r="H129" i="6" s="1"/>
  <c r="D129" i="6"/>
  <c r="E129" i="6" s="1"/>
  <c r="G128" i="6"/>
  <c r="H128" i="6" s="1"/>
  <c r="D128" i="6"/>
  <c r="E128" i="6" s="1"/>
  <c r="G127" i="6"/>
  <c r="H127" i="6" s="1"/>
  <c r="D127" i="6"/>
  <c r="E127" i="6" s="1"/>
  <c r="G126" i="6"/>
  <c r="H126" i="6" s="1"/>
  <c r="D126" i="6"/>
  <c r="E126" i="6" s="1"/>
  <c r="G125" i="6"/>
  <c r="H125" i="6" s="1"/>
  <c r="D125" i="6"/>
  <c r="E125" i="6" s="1"/>
  <c r="G124" i="6"/>
  <c r="H124" i="6" s="1"/>
  <c r="D124" i="6"/>
  <c r="E124" i="6" s="1"/>
  <c r="G123" i="6"/>
  <c r="H123" i="6" s="1"/>
  <c r="D123" i="6"/>
  <c r="E123" i="6" s="1"/>
  <c r="G122" i="6"/>
  <c r="H122" i="6" s="1"/>
  <c r="D122" i="6"/>
  <c r="E122" i="6" s="1"/>
  <c r="G121" i="6"/>
  <c r="H121" i="6" s="1"/>
  <c r="D121" i="6"/>
  <c r="E121" i="6" s="1"/>
  <c r="G120" i="6"/>
  <c r="H120" i="6" s="1"/>
  <c r="D120" i="6"/>
  <c r="E120" i="6" s="1"/>
  <c r="G119" i="6"/>
  <c r="H119" i="6" s="1"/>
  <c r="D119" i="6"/>
  <c r="E119" i="6" s="1"/>
  <c r="G118" i="6"/>
  <c r="H118" i="6" s="1"/>
  <c r="D118" i="6"/>
  <c r="E118" i="6" s="1"/>
  <c r="G117" i="6"/>
  <c r="H117" i="6" s="1"/>
  <c r="D117" i="6"/>
  <c r="E117" i="6" s="1"/>
  <c r="G116" i="6"/>
  <c r="H116" i="6" s="1"/>
  <c r="D116" i="6"/>
  <c r="E116" i="6" s="1"/>
  <c r="G115" i="6"/>
  <c r="H115" i="6" s="1"/>
  <c r="D115" i="6"/>
  <c r="E115" i="6" s="1"/>
  <c r="G114" i="6"/>
  <c r="H114" i="6" s="1"/>
  <c r="D114" i="6"/>
  <c r="E114" i="6" s="1"/>
  <c r="G113" i="6"/>
  <c r="H113" i="6" s="1"/>
  <c r="D113" i="6"/>
  <c r="E113" i="6" s="1"/>
  <c r="H112" i="6"/>
  <c r="G112" i="6"/>
  <c r="D112" i="6"/>
  <c r="E112" i="6" s="1"/>
  <c r="G111" i="6"/>
  <c r="H111" i="6" s="1"/>
  <c r="D111" i="6"/>
  <c r="E111" i="6" s="1"/>
  <c r="G110" i="6"/>
  <c r="H110" i="6" s="1"/>
  <c r="D110" i="6"/>
  <c r="E110" i="6" s="1"/>
  <c r="G109" i="6"/>
  <c r="H109" i="6" s="1"/>
  <c r="D109" i="6"/>
  <c r="E109" i="6" s="1"/>
  <c r="G108" i="6"/>
  <c r="H108" i="6" s="1"/>
  <c r="E108" i="6"/>
  <c r="D108" i="6"/>
  <c r="G107" i="6"/>
  <c r="H107" i="6" s="1"/>
  <c r="D107" i="6"/>
  <c r="E107" i="6" s="1"/>
  <c r="G106" i="6"/>
  <c r="H106" i="6" s="1"/>
  <c r="D106" i="6"/>
  <c r="E106" i="6" s="1"/>
  <c r="G105" i="6"/>
  <c r="H105" i="6" s="1"/>
  <c r="D105" i="6"/>
  <c r="E105" i="6" s="1"/>
  <c r="G104" i="6"/>
  <c r="H104" i="6" s="1"/>
  <c r="D104" i="6"/>
  <c r="E104" i="6" s="1"/>
  <c r="G103" i="6"/>
  <c r="H103" i="6" s="1"/>
  <c r="D103" i="6"/>
  <c r="E103" i="6" s="1"/>
  <c r="G102" i="6"/>
  <c r="H102" i="6" s="1"/>
  <c r="D102" i="6"/>
  <c r="E102" i="6" s="1"/>
  <c r="G101" i="6"/>
  <c r="H101" i="6" s="1"/>
  <c r="D101" i="6"/>
  <c r="E101" i="6" s="1"/>
  <c r="G100" i="6"/>
  <c r="H100" i="6" s="1"/>
  <c r="D100" i="6"/>
  <c r="E100" i="6" s="1"/>
  <c r="G99" i="6"/>
  <c r="H99" i="6" s="1"/>
  <c r="D99" i="6"/>
  <c r="E99" i="6" s="1"/>
  <c r="G98" i="6"/>
  <c r="H98" i="6" s="1"/>
  <c r="D98" i="6"/>
  <c r="E98" i="6" s="1"/>
  <c r="G97" i="6"/>
  <c r="H97" i="6" s="1"/>
  <c r="D97" i="6"/>
  <c r="E97" i="6" s="1"/>
  <c r="G96" i="6"/>
  <c r="H96" i="6" s="1"/>
  <c r="D96" i="6"/>
  <c r="E96" i="6" s="1"/>
  <c r="G95" i="6"/>
  <c r="H95" i="6" s="1"/>
  <c r="D95" i="6"/>
  <c r="E95" i="6" s="1"/>
  <c r="G94" i="6"/>
  <c r="H94" i="6" s="1"/>
  <c r="D94" i="6"/>
  <c r="E94" i="6" s="1"/>
  <c r="G93" i="6"/>
  <c r="H93" i="6" s="1"/>
  <c r="D93" i="6"/>
  <c r="E93" i="6" s="1"/>
  <c r="G92" i="6"/>
  <c r="H92" i="6" s="1"/>
  <c r="D92" i="6"/>
  <c r="E92" i="6" s="1"/>
  <c r="G91" i="6"/>
  <c r="H91" i="6" s="1"/>
  <c r="D91" i="6"/>
  <c r="E91" i="6" s="1"/>
  <c r="G90" i="6"/>
  <c r="H90" i="6" s="1"/>
  <c r="D90" i="6"/>
  <c r="E90" i="6" s="1"/>
  <c r="G89" i="6"/>
  <c r="H89" i="6" s="1"/>
  <c r="D89" i="6"/>
  <c r="E89" i="6" s="1"/>
  <c r="G88" i="6"/>
  <c r="H88" i="6" s="1"/>
  <c r="D88" i="6"/>
  <c r="E88" i="6" s="1"/>
  <c r="G87" i="6"/>
  <c r="H87" i="6" s="1"/>
  <c r="D87" i="6"/>
  <c r="E87" i="6" s="1"/>
  <c r="G86" i="6"/>
  <c r="H86" i="6" s="1"/>
  <c r="D86" i="6"/>
  <c r="E86" i="6" s="1"/>
  <c r="G85" i="6"/>
  <c r="H85" i="6" s="1"/>
  <c r="D85" i="6"/>
  <c r="E85" i="6" s="1"/>
  <c r="G84" i="6"/>
  <c r="H84" i="6" s="1"/>
  <c r="D84" i="6"/>
  <c r="E84" i="6" s="1"/>
  <c r="G83" i="6"/>
  <c r="H83" i="6" s="1"/>
  <c r="D83" i="6"/>
  <c r="E83" i="6" s="1"/>
  <c r="G82" i="6"/>
  <c r="H82" i="6" s="1"/>
  <c r="D82" i="6"/>
  <c r="E82" i="6" s="1"/>
  <c r="G81" i="6"/>
  <c r="H81" i="6" s="1"/>
  <c r="D81" i="6"/>
  <c r="E81" i="6" s="1"/>
  <c r="G80" i="6"/>
  <c r="H80" i="6" s="1"/>
  <c r="D80" i="6"/>
  <c r="E80" i="6" s="1"/>
  <c r="G79" i="6"/>
  <c r="H79" i="6" s="1"/>
  <c r="D79" i="6"/>
  <c r="E79" i="6" s="1"/>
  <c r="G78" i="6"/>
  <c r="H78" i="6" s="1"/>
  <c r="D78" i="6"/>
  <c r="E78" i="6" s="1"/>
  <c r="G77" i="6"/>
  <c r="H77" i="6" s="1"/>
  <c r="D77" i="6"/>
  <c r="E77" i="6" s="1"/>
  <c r="G76" i="6"/>
  <c r="H76" i="6" s="1"/>
  <c r="E76" i="6"/>
  <c r="D76" i="6"/>
  <c r="G75" i="6"/>
  <c r="H75" i="6" s="1"/>
  <c r="D75" i="6"/>
  <c r="E75" i="6" s="1"/>
  <c r="G74" i="6"/>
  <c r="H74" i="6" s="1"/>
  <c r="D74" i="6"/>
  <c r="E74" i="6" s="1"/>
  <c r="G73" i="6"/>
  <c r="H73" i="6" s="1"/>
  <c r="D73" i="6"/>
  <c r="E73" i="6" s="1"/>
  <c r="H72" i="6"/>
  <c r="G72" i="6"/>
  <c r="D72" i="6"/>
  <c r="E72" i="6" s="1"/>
  <c r="G71" i="6"/>
  <c r="H71" i="6" s="1"/>
  <c r="D71" i="6"/>
  <c r="E71" i="6" s="1"/>
  <c r="G70" i="6"/>
  <c r="H70" i="6" s="1"/>
  <c r="D70" i="6"/>
  <c r="E70" i="6" s="1"/>
  <c r="G69" i="6"/>
  <c r="H69" i="6" s="1"/>
  <c r="D69" i="6"/>
  <c r="E69" i="6" s="1"/>
  <c r="G68" i="6"/>
  <c r="H68" i="6" s="1"/>
  <c r="D68" i="6"/>
  <c r="E68" i="6" s="1"/>
  <c r="G67" i="6"/>
  <c r="H67" i="6" s="1"/>
  <c r="D67" i="6"/>
  <c r="E67" i="6" s="1"/>
  <c r="H66" i="6"/>
  <c r="G66" i="6"/>
  <c r="D66" i="6"/>
  <c r="E66" i="6" s="1"/>
  <c r="G65" i="6"/>
  <c r="H65" i="6" s="1"/>
  <c r="D65" i="6"/>
  <c r="E65" i="6" s="1"/>
  <c r="G64" i="6"/>
  <c r="H64" i="6" s="1"/>
  <c r="D64" i="6"/>
  <c r="E64" i="6" s="1"/>
  <c r="G63" i="6"/>
  <c r="H63" i="6" s="1"/>
  <c r="D63" i="6"/>
  <c r="E63" i="6" s="1"/>
  <c r="G62" i="6"/>
  <c r="H62" i="6" s="1"/>
  <c r="D62" i="6"/>
  <c r="E62" i="6" s="1"/>
  <c r="G61" i="6"/>
  <c r="H61" i="6" s="1"/>
  <c r="D61" i="6"/>
  <c r="E61" i="6" s="1"/>
  <c r="G60" i="6"/>
  <c r="H60" i="6" s="1"/>
  <c r="D60" i="6"/>
  <c r="E60" i="6" s="1"/>
  <c r="G59" i="6"/>
  <c r="H59" i="6" s="1"/>
  <c r="D59" i="6"/>
  <c r="E59" i="6" s="1"/>
  <c r="G58" i="6"/>
  <c r="H58" i="6" s="1"/>
  <c r="D58" i="6"/>
  <c r="E58" i="6" s="1"/>
  <c r="G57" i="6"/>
  <c r="H57" i="6" s="1"/>
  <c r="D57" i="6"/>
  <c r="E57" i="6" s="1"/>
  <c r="G56" i="6"/>
  <c r="H56" i="6" s="1"/>
  <c r="D56" i="6"/>
  <c r="E56" i="6" s="1"/>
  <c r="G55" i="6"/>
  <c r="H55" i="6" s="1"/>
  <c r="D55" i="6"/>
  <c r="E55" i="6" s="1"/>
  <c r="G54" i="6"/>
  <c r="H54" i="6" s="1"/>
  <c r="D54" i="6"/>
  <c r="E54" i="6" s="1"/>
  <c r="G53" i="6"/>
  <c r="H53" i="6" s="1"/>
  <c r="D53" i="6"/>
  <c r="E53" i="6" s="1"/>
  <c r="G52" i="6"/>
  <c r="H52" i="6" s="1"/>
  <c r="D52" i="6"/>
  <c r="E52" i="6" s="1"/>
  <c r="G51" i="6"/>
  <c r="H51" i="6" s="1"/>
  <c r="D51" i="6"/>
  <c r="E51" i="6" s="1"/>
  <c r="G50" i="6"/>
  <c r="H50" i="6" s="1"/>
  <c r="D50" i="6"/>
  <c r="E50" i="6" s="1"/>
  <c r="G49" i="6"/>
  <c r="H49" i="6" s="1"/>
  <c r="D49" i="6"/>
  <c r="E49" i="6" s="1"/>
  <c r="G48" i="6"/>
  <c r="H48" i="6" s="1"/>
  <c r="E48" i="6"/>
  <c r="D48" i="6"/>
  <c r="G47" i="6"/>
  <c r="H47" i="6" s="1"/>
  <c r="D47" i="6"/>
  <c r="E47" i="6" s="1"/>
  <c r="G46" i="6"/>
  <c r="H46" i="6" s="1"/>
  <c r="D46" i="6"/>
  <c r="E46" i="6" s="1"/>
  <c r="G45" i="6"/>
  <c r="H45" i="6" s="1"/>
  <c r="D45" i="6"/>
  <c r="E45" i="6" s="1"/>
  <c r="G44" i="6"/>
  <c r="H44" i="6" s="1"/>
  <c r="D44" i="6"/>
  <c r="E44" i="6" s="1"/>
  <c r="G43" i="6"/>
  <c r="H43" i="6" s="1"/>
  <c r="D43" i="6"/>
  <c r="E43" i="6" s="1"/>
  <c r="G42" i="6"/>
  <c r="H42" i="6" s="1"/>
  <c r="D42" i="6"/>
  <c r="E42" i="6" s="1"/>
  <c r="G41" i="6"/>
  <c r="H41" i="6" s="1"/>
  <c r="D41" i="6"/>
  <c r="E41" i="6" s="1"/>
  <c r="G40" i="6"/>
  <c r="H40" i="6" s="1"/>
  <c r="D40" i="6"/>
  <c r="E40" i="6" s="1"/>
  <c r="G39" i="6"/>
  <c r="H39" i="6" s="1"/>
  <c r="D39" i="6"/>
  <c r="E39" i="6" s="1"/>
  <c r="G38" i="6"/>
  <c r="H38" i="6" s="1"/>
  <c r="D38" i="6"/>
  <c r="E38" i="6" s="1"/>
  <c r="G37" i="6"/>
  <c r="H37" i="6" s="1"/>
  <c r="D37" i="6"/>
  <c r="E37" i="6" s="1"/>
  <c r="G36" i="6"/>
  <c r="H36" i="6" s="1"/>
  <c r="D36" i="6"/>
  <c r="E36" i="6" s="1"/>
  <c r="G35" i="6"/>
  <c r="H35" i="6" s="1"/>
  <c r="D35" i="6"/>
  <c r="E35" i="6" s="1"/>
  <c r="G34" i="6"/>
  <c r="H34" i="6" s="1"/>
  <c r="D34" i="6"/>
  <c r="E34" i="6" s="1"/>
  <c r="G33" i="6"/>
  <c r="H33" i="6" s="1"/>
  <c r="D33" i="6"/>
  <c r="E33" i="6" s="1"/>
  <c r="G32" i="6"/>
  <c r="H32" i="6" s="1"/>
  <c r="D32" i="6"/>
  <c r="E32" i="6" s="1"/>
  <c r="G31" i="6"/>
  <c r="H31" i="6" s="1"/>
  <c r="D31" i="6"/>
  <c r="E31" i="6" s="1"/>
  <c r="G30" i="6"/>
  <c r="H30" i="6" s="1"/>
  <c r="D30" i="6"/>
  <c r="E30" i="6" s="1"/>
  <c r="G29" i="6"/>
  <c r="H29" i="6" s="1"/>
  <c r="D29" i="6"/>
  <c r="E29" i="6" s="1"/>
  <c r="G28" i="6"/>
  <c r="H28" i="6" s="1"/>
  <c r="E28" i="6"/>
  <c r="D28" i="6"/>
  <c r="G27" i="6"/>
  <c r="H27" i="6" s="1"/>
  <c r="D27" i="6"/>
  <c r="E27" i="6" s="1"/>
  <c r="G26" i="6"/>
  <c r="H26" i="6" s="1"/>
  <c r="D26" i="6"/>
  <c r="E26" i="6" s="1"/>
  <c r="G25" i="6"/>
  <c r="H25" i="6" s="1"/>
  <c r="D25" i="6"/>
  <c r="E25" i="6" s="1"/>
  <c r="G24" i="6"/>
  <c r="H24" i="6" s="1"/>
  <c r="D24" i="6"/>
  <c r="E24" i="6" s="1"/>
  <c r="G23" i="6"/>
  <c r="H23" i="6" s="1"/>
  <c r="D23" i="6"/>
  <c r="E23" i="6" s="1"/>
  <c r="G22" i="6"/>
  <c r="H22" i="6" s="1"/>
  <c r="D22" i="6"/>
  <c r="E22" i="6" s="1"/>
  <c r="G21" i="6"/>
  <c r="H21" i="6" s="1"/>
  <c r="D21" i="6"/>
  <c r="E21" i="6" s="1"/>
  <c r="G20" i="6"/>
  <c r="H20" i="6" s="1"/>
  <c r="D20" i="6"/>
  <c r="E20" i="6" s="1"/>
  <c r="G19" i="6"/>
  <c r="H19" i="6" s="1"/>
  <c r="D19" i="6"/>
  <c r="E19" i="6" s="1"/>
  <c r="G18" i="6"/>
  <c r="H18" i="6" s="1"/>
  <c r="D18" i="6"/>
  <c r="E18" i="6" s="1"/>
  <c r="G17" i="6"/>
  <c r="H17" i="6" s="1"/>
  <c r="D17" i="6"/>
  <c r="E17" i="6" s="1"/>
  <c r="G16" i="6"/>
  <c r="H16" i="6" s="1"/>
  <c r="D16" i="6"/>
  <c r="E16" i="6" s="1"/>
  <c r="G15" i="6"/>
  <c r="H15" i="6" s="1"/>
  <c r="D15" i="6"/>
  <c r="E15" i="6" s="1"/>
  <c r="G14" i="6"/>
  <c r="H14" i="6" s="1"/>
  <c r="D14" i="6"/>
  <c r="E14" i="6" s="1"/>
  <c r="G13" i="6"/>
  <c r="H13" i="6" s="1"/>
  <c r="D13" i="6"/>
  <c r="E13" i="6" s="1"/>
  <c r="G12" i="6"/>
  <c r="H12" i="6" s="1"/>
  <c r="D12" i="6"/>
  <c r="E12" i="6" s="1"/>
  <c r="G11" i="6"/>
  <c r="H11" i="6" s="1"/>
  <c r="D11" i="6"/>
  <c r="E11" i="6" s="1"/>
  <c r="G10" i="6"/>
  <c r="H10" i="6" s="1"/>
  <c r="D10" i="6"/>
  <c r="E10" i="6" s="1"/>
  <c r="G9" i="6"/>
  <c r="H9" i="6" s="1"/>
  <c r="D9" i="6"/>
  <c r="E9" i="6" s="1"/>
  <c r="G8" i="6"/>
  <c r="H8" i="6" s="1"/>
  <c r="D8" i="6"/>
  <c r="E8" i="6" s="1"/>
  <c r="G812" i="4"/>
  <c r="H812" i="4" s="1"/>
  <c r="D812" i="4"/>
  <c r="E812" i="4" s="1"/>
  <c r="G811" i="4"/>
  <c r="H811" i="4" s="1"/>
  <c r="D811" i="4"/>
  <c r="E811" i="4" s="1"/>
  <c r="G810" i="4"/>
  <c r="H810" i="4" s="1"/>
  <c r="D810" i="4"/>
  <c r="E810" i="4" s="1"/>
  <c r="G809" i="4"/>
  <c r="H809" i="4" s="1"/>
  <c r="D809" i="4"/>
  <c r="E809" i="4" s="1"/>
  <c r="G808" i="4"/>
  <c r="H808" i="4" s="1"/>
  <c r="D808" i="4"/>
  <c r="E808" i="4" s="1"/>
  <c r="G807" i="4"/>
  <c r="H807" i="4" s="1"/>
  <c r="D807" i="4"/>
  <c r="E807" i="4" s="1"/>
  <c r="G806" i="4"/>
  <c r="H806" i="4" s="1"/>
  <c r="D806" i="4"/>
  <c r="E806" i="4" s="1"/>
  <c r="G805" i="4"/>
  <c r="H805" i="4" s="1"/>
  <c r="D805" i="4"/>
  <c r="E805" i="4" s="1"/>
  <c r="G804" i="4"/>
  <c r="H804" i="4" s="1"/>
  <c r="D804" i="4"/>
  <c r="E804" i="4" s="1"/>
  <c r="G803" i="4"/>
  <c r="H803" i="4" s="1"/>
  <c r="D803" i="4"/>
  <c r="E803" i="4" s="1"/>
  <c r="G802" i="4"/>
  <c r="H802" i="4" s="1"/>
  <c r="D802" i="4"/>
  <c r="E802" i="4" s="1"/>
  <c r="G801" i="4"/>
  <c r="H801" i="4" s="1"/>
  <c r="D801" i="4"/>
  <c r="E801" i="4" s="1"/>
  <c r="G800" i="4"/>
  <c r="H800" i="4" s="1"/>
  <c r="D800" i="4"/>
  <c r="E800" i="4" s="1"/>
  <c r="G799" i="4"/>
  <c r="H799" i="4" s="1"/>
  <c r="D799" i="4"/>
  <c r="E799" i="4" s="1"/>
  <c r="G798" i="4"/>
  <c r="H798" i="4" s="1"/>
  <c r="D798" i="4"/>
  <c r="E798" i="4" s="1"/>
  <c r="G797" i="4"/>
  <c r="H797" i="4" s="1"/>
  <c r="D797" i="4"/>
  <c r="E797" i="4" s="1"/>
  <c r="G796" i="4"/>
  <c r="H796" i="4" s="1"/>
  <c r="D796" i="4"/>
  <c r="E796" i="4" s="1"/>
  <c r="G795" i="4"/>
  <c r="H795" i="4" s="1"/>
  <c r="D795" i="4"/>
  <c r="E795" i="4" s="1"/>
  <c r="G794" i="4"/>
  <c r="H794" i="4" s="1"/>
  <c r="D794" i="4"/>
  <c r="E794" i="4" s="1"/>
  <c r="G793" i="4"/>
  <c r="H793" i="4" s="1"/>
  <c r="D793" i="4"/>
  <c r="E793" i="4" s="1"/>
  <c r="G792" i="4"/>
  <c r="H792" i="4" s="1"/>
  <c r="D792" i="4"/>
  <c r="E792" i="4" s="1"/>
  <c r="G791" i="4"/>
  <c r="H791" i="4" s="1"/>
  <c r="D791" i="4"/>
  <c r="E791" i="4" s="1"/>
  <c r="G790" i="4"/>
  <c r="H790" i="4" s="1"/>
  <c r="D790" i="4"/>
  <c r="E790" i="4" s="1"/>
  <c r="G789" i="4"/>
  <c r="H789" i="4" s="1"/>
  <c r="D789" i="4"/>
  <c r="E789" i="4" s="1"/>
  <c r="G788" i="4"/>
  <c r="H788" i="4" s="1"/>
  <c r="D788" i="4"/>
  <c r="E788" i="4" s="1"/>
  <c r="G787" i="4"/>
  <c r="H787" i="4" s="1"/>
  <c r="D787" i="4"/>
  <c r="E787" i="4" s="1"/>
  <c r="G786" i="4"/>
  <c r="H786" i="4" s="1"/>
  <c r="D786" i="4"/>
  <c r="E786" i="4" s="1"/>
  <c r="G785" i="4"/>
  <c r="H785" i="4" s="1"/>
  <c r="D785" i="4"/>
  <c r="E785" i="4" s="1"/>
  <c r="G784" i="4"/>
  <c r="H784" i="4" s="1"/>
  <c r="D784" i="4"/>
  <c r="E784" i="4" s="1"/>
  <c r="G783" i="4"/>
  <c r="H783" i="4" s="1"/>
  <c r="D783" i="4"/>
  <c r="E783" i="4" s="1"/>
  <c r="G782" i="4"/>
  <c r="H782" i="4" s="1"/>
  <c r="D782" i="4"/>
  <c r="E782" i="4" s="1"/>
  <c r="G781" i="4"/>
  <c r="H781" i="4" s="1"/>
  <c r="D781" i="4"/>
  <c r="E781" i="4" s="1"/>
  <c r="G780" i="4"/>
  <c r="H780" i="4" s="1"/>
  <c r="D780" i="4"/>
  <c r="E780" i="4" s="1"/>
  <c r="G779" i="4"/>
  <c r="H779" i="4" s="1"/>
  <c r="D779" i="4"/>
  <c r="E779" i="4" s="1"/>
  <c r="G778" i="4"/>
  <c r="H778" i="4" s="1"/>
  <c r="D778" i="4"/>
  <c r="E778" i="4" s="1"/>
  <c r="G777" i="4"/>
  <c r="H777" i="4" s="1"/>
  <c r="D777" i="4"/>
  <c r="E777" i="4" s="1"/>
  <c r="G776" i="4"/>
  <c r="H776" i="4" s="1"/>
  <c r="D776" i="4"/>
  <c r="E776" i="4" s="1"/>
  <c r="G775" i="4"/>
  <c r="H775" i="4" s="1"/>
  <c r="D775" i="4"/>
  <c r="E775" i="4" s="1"/>
  <c r="G774" i="4"/>
  <c r="H774" i="4" s="1"/>
  <c r="D774" i="4"/>
  <c r="E774" i="4" s="1"/>
  <c r="G773" i="4"/>
  <c r="H773" i="4" s="1"/>
  <c r="D773" i="4"/>
  <c r="E773" i="4" s="1"/>
  <c r="G772" i="4"/>
  <c r="H772" i="4" s="1"/>
  <c r="D772" i="4"/>
  <c r="E772" i="4" s="1"/>
  <c r="G771" i="4"/>
  <c r="H771" i="4" s="1"/>
  <c r="D771" i="4"/>
  <c r="E771" i="4" s="1"/>
  <c r="G770" i="4"/>
  <c r="H770" i="4" s="1"/>
  <c r="D770" i="4"/>
  <c r="E770" i="4" s="1"/>
  <c r="G769" i="4"/>
  <c r="H769" i="4" s="1"/>
  <c r="D769" i="4"/>
  <c r="E769" i="4" s="1"/>
  <c r="G768" i="4"/>
  <c r="H768" i="4" s="1"/>
  <c r="D768" i="4"/>
  <c r="E768" i="4" s="1"/>
  <c r="G767" i="4"/>
  <c r="H767" i="4" s="1"/>
  <c r="D767" i="4"/>
  <c r="E767" i="4" s="1"/>
  <c r="G766" i="4"/>
  <c r="H766" i="4" s="1"/>
  <c r="D766" i="4"/>
  <c r="E766" i="4" s="1"/>
  <c r="G765" i="4"/>
  <c r="H765" i="4" s="1"/>
  <c r="D765" i="4"/>
  <c r="E765" i="4" s="1"/>
  <c r="G764" i="4"/>
  <c r="H764" i="4" s="1"/>
  <c r="D764" i="4"/>
  <c r="E764" i="4" s="1"/>
  <c r="G763" i="4"/>
  <c r="H763" i="4" s="1"/>
  <c r="D763" i="4"/>
  <c r="E763" i="4" s="1"/>
  <c r="G762" i="4"/>
  <c r="H762" i="4" s="1"/>
  <c r="D762" i="4"/>
  <c r="E762" i="4" s="1"/>
  <c r="G761" i="4"/>
  <c r="H761" i="4" s="1"/>
  <c r="D761" i="4"/>
  <c r="E761" i="4" s="1"/>
  <c r="G760" i="4"/>
  <c r="H760" i="4" s="1"/>
  <c r="D760" i="4"/>
  <c r="E760" i="4" s="1"/>
  <c r="G759" i="4"/>
  <c r="H759" i="4" s="1"/>
  <c r="D759" i="4"/>
  <c r="E759" i="4" s="1"/>
  <c r="G758" i="4"/>
  <c r="H758" i="4" s="1"/>
  <c r="D758" i="4"/>
  <c r="E758" i="4" s="1"/>
  <c r="G757" i="4"/>
  <c r="H757" i="4" s="1"/>
  <c r="D757" i="4"/>
  <c r="E757" i="4" s="1"/>
  <c r="G756" i="4"/>
  <c r="H756" i="4" s="1"/>
  <c r="D756" i="4"/>
  <c r="E756" i="4" s="1"/>
  <c r="G755" i="4"/>
  <c r="H755" i="4" s="1"/>
  <c r="D755" i="4"/>
  <c r="E755" i="4" s="1"/>
  <c r="G754" i="4"/>
  <c r="H754" i="4" s="1"/>
  <c r="D754" i="4"/>
  <c r="E754" i="4" s="1"/>
  <c r="G753" i="4"/>
  <c r="H753" i="4" s="1"/>
  <c r="D753" i="4"/>
  <c r="E753" i="4" s="1"/>
  <c r="G752" i="4"/>
  <c r="H752" i="4" s="1"/>
  <c r="D752" i="4"/>
  <c r="E752" i="4" s="1"/>
  <c r="G751" i="4"/>
  <c r="H751" i="4" s="1"/>
  <c r="D751" i="4"/>
  <c r="E751" i="4" s="1"/>
  <c r="G750" i="4"/>
  <c r="H750" i="4" s="1"/>
  <c r="D750" i="4"/>
  <c r="E750" i="4" s="1"/>
  <c r="G749" i="4"/>
  <c r="H749" i="4" s="1"/>
  <c r="D749" i="4"/>
  <c r="E749" i="4" s="1"/>
  <c r="G748" i="4"/>
  <c r="H748" i="4" s="1"/>
  <c r="D748" i="4"/>
  <c r="E748" i="4" s="1"/>
  <c r="G747" i="4"/>
  <c r="H747" i="4" s="1"/>
  <c r="D747" i="4"/>
  <c r="E747" i="4" s="1"/>
  <c r="G746" i="4"/>
  <c r="H746" i="4" s="1"/>
  <c r="D746" i="4"/>
  <c r="E746" i="4" s="1"/>
  <c r="G745" i="4"/>
  <c r="H745" i="4" s="1"/>
  <c r="D745" i="4"/>
  <c r="E745" i="4" s="1"/>
  <c r="G744" i="4"/>
  <c r="H744" i="4" s="1"/>
  <c r="D744" i="4"/>
  <c r="E744" i="4" s="1"/>
  <c r="G743" i="4"/>
  <c r="H743" i="4" s="1"/>
  <c r="D743" i="4"/>
  <c r="E743" i="4" s="1"/>
  <c r="G742" i="4"/>
  <c r="H742" i="4" s="1"/>
  <c r="D742" i="4"/>
  <c r="E742" i="4" s="1"/>
  <c r="G741" i="4"/>
  <c r="H741" i="4" s="1"/>
  <c r="D741" i="4"/>
  <c r="E741" i="4" s="1"/>
  <c r="G740" i="4"/>
  <c r="H740" i="4" s="1"/>
  <c r="D740" i="4"/>
  <c r="E740" i="4" s="1"/>
  <c r="G739" i="4"/>
  <c r="H739" i="4" s="1"/>
  <c r="D739" i="4"/>
  <c r="E739" i="4" s="1"/>
  <c r="G738" i="4"/>
  <c r="H738" i="4" s="1"/>
  <c r="D738" i="4"/>
  <c r="E738" i="4" s="1"/>
  <c r="G737" i="4"/>
  <c r="H737" i="4" s="1"/>
  <c r="D737" i="4"/>
  <c r="E737" i="4" s="1"/>
  <c r="G736" i="4"/>
  <c r="H736" i="4" s="1"/>
  <c r="D736" i="4"/>
  <c r="E736" i="4" s="1"/>
  <c r="G735" i="4"/>
  <c r="H735" i="4" s="1"/>
  <c r="D735" i="4"/>
  <c r="E735" i="4" s="1"/>
  <c r="G734" i="4"/>
  <c r="H734" i="4" s="1"/>
  <c r="D734" i="4"/>
  <c r="E734" i="4" s="1"/>
  <c r="G733" i="4"/>
  <c r="H733" i="4" s="1"/>
  <c r="D733" i="4"/>
  <c r="E733" i="4" s="1"/>
  <c r="G732" i="4"/>
  <c r="H732" i="4" s="1"/>
  <c r="D732" i="4"/>
  <c r="E732" i="4" s="1"/>
  <c r="G731" i="4"/>
  <c r="H731" i="4" s="1"/>
  <c r="D731" i="4"/>
  <c r="E731" i="4" s="1"/>
  <c r="G730" i="4"/>
  <c r="H730" i="4" s="1"/>
  <c r="D730" i="4"/>
  <c r="E730" i="4" s="1"/>
  <c r="G729" i="4"/>
  <c r="H729" i="4" s="1"/>
  <c r="D729" i="4"/>
  <c r="E729" i="4" s="1"/>
  <c r="G728" i="4"/>
  <c r="H728" i="4" s="1"/>
  <c r="D728" i="4"/>
  <c r="E728" i="4" s="1"/>
  <c r="G727" i="4"/>
  <c r="H727" i="4" s="1"/>
  <c r="D727" i="4"/>
  <c r="E727" i="4" s="1"/>
  <c r="G726" i="4"/>
  <c r="H726" i="4" s="1"/>
  <c r="D726" i="4"/>
  <c r="E726" i="4" s="1"/>
  <c r="G725" i="4"/>
  <c r="H725" i="4" s="1"/>
  <c r="D725" i="4"/>
  <c r="E725" i="4" s="1"/>
  <c r="G724" i="4"/>
  <c r="H724" i="4" s="1"/>
  <c r="D724" i="4"/>
  <c r="E724" i="4" s="1"/>
  <c r="G723" i="4"/>
  <c r="H723" i="4" s="1"/>
  <c r="D723" i="4"/>
  <c r="E723" i="4" s="1"/>
  <c r="G722" i="4"/>
  <c r="H722" i="4" s="1"/>
  <c r="D722" i="4"/>
  <c r="E722" i="4" s="1"/>
  <c r="G721" i="4"/>
  <c r="H721" i="4" s="1"/>
  <c r="D721" i="4"/>
  <c r="E721" i="4" s="1"/>
  <c r="G720" i="4"/>
  <c r="H720" i="4" s="1"/>
  <c r="D720" i="4"/>
  <c r="E720" i="4" s="1"/>
  <c r="G719" i="4"/>
  <c r="H719" i="4" s="1"/>
  <c r="D719" i="4"/>
  <c r="E719" i="4" s="1"/>
  <c r="G718" i="4"/>
  <c r="H718" i="4" s="1"/>
  <c r="D718" i="4"/>
  <c r="E718" i="4" s="1"/>
  <c r="G717" i="4"/>
  <c r="H717" i="4" s="1"/>
  <c r="D717" i="4"/>
  <c r="E717" i="4" s="1"/>
  <c r="G716" i="4"/>
  <c r="H716" i="4" s="1"/>
  <c r="D716" i="4"/>
  <c r="E716" i="4" s="1"/>
  <c r="G715" i="4"/>
  <c r="H715" i="4" s="1"/>
  <c r="D715" i="4"/>
  <c r="E715" i="4" s="1"/>
  <c r="G714" i="4"/>
  <c r="H714" i="4" s="1"/>
  <c r="D714" i="4"/>
  <c r="E714" i="4" s="1"/>
  <c r="G713" i="4"/>
  <c r="H713" i="4" s="1"/>
  <c r="D713" i="4"/>
  <c r="E713" i="4" s="1"/>
  <c r="G712" i="4"/>
  <c r="H712" i="4" s="1"/>
  <c r="D712" i="4"/>
  <c r="E712" i="4" s="1"/>
  <c r="G711" i="4"/>
  <c r="H711" i="4" s="1"/>
  <c r="D711" i="4"/>
  <c r="E711" i="4" s="1"/>
  <c r="G710" i="4"/>
  <c r="H710" i="4" s="1"/>
  <c r="D710" i="4"/>
  <c r="E710" i="4" s="1"/>
  <c r="G709" i="4"/>
  <c r="H709" i="4" s="1"/>
  <c r="D709" i="4"/>
  <c r="E709" i="4" s="1"/>
  <c r="G708" i="4"/>
  <c r="H708" i="4" s="1"/>
  <c r="D708" i="4"/>
  <c r="E708" i="4" s="1"/>
  <c r="G707" i="4"/>
  <c r="H707" i="4" s="1"/>
  <c r="D707" i="4"/>
  <c r="E707" i="4" s="1"/>
  <c r="G706" i="4"/>
  <c r="H706" i="4" s="1"/>
  <c r="D706" i="4"/>
  <c r="E706" i="4" s="1"/>
  <c r="G705" i="4"/>
  <c r="H705" i="4" s="1"/>
  <c r="D705" i="4"/>
  <c r="E705" i="4" s="1"/>
  <c r="G704" i="4"/>
  <c r="H704" i="4" s="1"/>
  <c r="D704" i="4"/>
  <c r="E704" i="4" s="1"/>
  <c r="G703" i="4"/>
  <c r="H703" i="4" s="1"/>
  <c r="D703" i="4"/>
  <c r="E703" i="4" s="1"/>
  <c r="G702" i="4"/>
  <c r="H702" i="4" s="1"/>
  <c r="D702" i="4"/>
  <c r="E702" i="4" s="1"/>
  <c r="G701" i="4"/>
  <c r="H701" i="4" s="1"/>
  <c r="D701" i="4"/>
  <c r="E701" i="4" s="1"/>
  <c r="G700" i="4"/>
  <c r="H700" i="4" s="1"/>
  <c r="D700" i="4"/>
  <c r="E700" i="4" s="1"/>
  <c r="G699" i="4"/>
  <c r="H699" i="4" s="1"/>
  <c r="D699" i="4"/>
  <c r="E699" i="4" s="1"/>
  <c r="G698" i="4"/>
  <c r="H698" i="4" s="1"/>
  <c r="D698" i="4"/>
  <c r="E698" i="4" s="1"/>
  <c r="G697" i="4"/>
  <c r="H697" i="4" s="1"/>
  <c r="D697" i="4"/>
  <c r="E697" i="4" s="1"/>
  <c r="G696" i="4"/>
  <c r="H696" i="4" s="1"/>
  <c r="D696" i="4"/>
  <c r="E696" i="4" s="1"/>
  <c r="G695" i="4"/>
  <c r="H695" i="4" s="1"/>
  <c r="D695" i="4"/>
  <c r="E695" i="4" s="1"/>
  <c r="G694" i="4"/>
  <c r="H694" i="4" s="1"/>
  <c r="D694" i="4"/>
  <c r="E694" i="4" s="1"/>
  <c r="G693" i="4"/>
  <c r="H693" i="4" s="1"/>
  <c r="D693" i="4"/>
  <c r="E693" i="4" s="1"/>
  <c r="G692" i="4"/>
  <c r="H692" i="4" s="1"/>
  <c r="D692" i="4"/>
  <c r="E692" i="4" s="1"/>
  <c r="G691" i="4"/>
  <c r="H691" i="4" s="1"/>
  <c r="D691" i="4"/>
  <c r="E691" i="4" s="1"/>
  <c r="G690" i="4"/>
  <c r="H690" i="4" s="1"/>
  <c r="D690" i="4"/>
  <c r="E690" i="4" s="1"/>
  <c r="G689" i="4"/>
  <c r="H689" i="4" s="1"/>
  <c r="D689" i="4"/>
  <c r="E689" i="4" s="1"/>
  <c r="G688" i="4"/>
  <c r="H688" i="4" s="1"/>
  <c r="D688" i="4"/>
  <c r="E688" i="4" s="1"/>
  <c r="G687" i="4"/>
  <c r="H687" i="4" s="1"/>
  <c r="D687" i="4"/>
  <c r="E687" i="4" s="1"/>
  <c r="G686" i="4"/>
  <c r="H686" i="4" s="1"/>
  <c r="D686" i="4"/>
  <c r="E686" i="4" s="1"/>
  <c r="G685" i="4"/>
  <c r="H685" i="4" s="1"/>
  <c r="D685" i="4"/>
  <c r="E685" i="4" s="1"/>
  <c r="G684" i="4"/>
  <c r="H684" i="4" s="1"/>
  <c r="D684" i="4"/>
  <c r="E684" i="4" s="1"/>
  <c r="G683" i="4"/>
  <c r="H683" i="4" s="1"/>
  <c r="D683" i="4"/>
  <c r="E683" i="4" s="1"/>
  <c r="G682" i="4"/>
  <c r="H682" i="4" s="1"/>
  <c r="D682" i="4"/>
  <c r="E682" i="4" s="1"/>
  <c r="G681" i="4"/>
  <c r="H681" i="4" s="1"/>
  <c r="D681" i="4"/>
  <c r="E681" i="4" s="1"/>
  <c r="G680" i="4"/>
  <c r="H680" i="4" s="1"/>
  <c r="D680" i="4"/>
  <c r="E680" i="4" s="1"/>
  <c r="G679" i="4"/>
  <c r="H679" i="4" s="1"/>
  <c r="D679" i="4"/>
  <c r="E679" i="4" s="1"/>
  <c r="G678" i="4"/>
  <c r="H678" i="4" s="1"/>
  <c r="D678" i="4"/>
  <c r="E678" i="4" s="1"/>
  <c r="G677" i="4"/>
  <c r="H677" i="4" s="1"/>
  <c r="D677" i="4"/>
  <c r="E677" i="4" s="1"/>
  <c r="G676" i="4"/>
  <c r="H676" i="4" s="1"/>
  <c r="D676" i="4"/>
  <c r="E676" i="4" s="1"/>
  <c r="G675" i="4"/>
  <c r="H675" i="4" s="1"/>
  <c r="D675" i="4"/>
  <c r="E675" i="4" s="1"/>
  <c r="G674" i="4"/>
  <c r="H674" i="4" s="1"/>
  <c r="D674" i="4"/>
  <c r="E674" i="4" s="1"/>
  <c r="G673" i="4"/>
  <c r="H673" i="4" s="1"/>
  <c r="D673" i="4"/>
  <c r="E673" i="4" s="1"/>
  <c r="G672" i="4"/>
  <c r="H672" i="4" s="1"/>
  <c r="D672" i="4"/>
  <c r="E672" i="4" s="1"/>
  <c r="G671" i="4"/>
  <c r="H671" i="4" s="1"/>
  <c r="D671" i="4"/>
  <c r="E671" i="4" s="1"/>
  <c r="G670" i="4"/>
  <c r="H670" i="4" s="1"/>
  <c r="D670" i="4"/>
  <c r="E670" i="4" s="1"/>
  <c r="G669" i="4"/>
  <c r="H669" i="4" s="1"/>
  <c r="D669" i="4"/>
  <c r="E669" i="4" s="1"/>
  <c r="G668" i="4"/>
  <c r="H668" i="4" s="1"/>
  <c r="D668" i="4"/>
  <c r="E668" i="4" s="1"/>
  <c r="G667" i="4"/>
  <c r="H667" i="4" s="1"/>
  <c r="D667" i="4"/>
  <c r="E667" i="4" s="1"/>
  <c r="G666" i="4"/>
  <c r="H666" i="4" s="1"/>
  <c r="D666" i="4"/>
  <c r="E666" i="4" s="1"/>
  <c r="G665" i="4"/>
  <c r="H665" i="4" s="1"/>
  <c r="D665" i="4"/>
  <c r="E665" i="4" s="1"/>
  <c r="G664" i="4"/>
  <c r="H664" i="4" s="1"/>
  <c r="D664" i="4"/>
  <c r="E664" i="4" s="1"/>
  <c r="G663" i="4"/>
  <c r="H663" i="4" s="1"/>
  <c r="D663" i="4"/>
  <c r="E663" i="4" s="1"/>
  <c r="G662" i="4"/>
  <c r="H662" i="4" s="1"/>
  <c r="D662" i="4"/>
  <c r="E662" i="4" s="1"/>
  <c r="G661" i="4"/>
  <c r="H661" i="4" s="1"/>
  <c r="D661" i="4"/>
  <c r="E661" i="4" s="1"/>
  <c r="G660" i="4"/>
  <c r="H660" i="4" s="1"/>
  <c r="D660" i="4"/>
  <c r="E660" i="4" s="1"/>
  <c r="G659" i="4"/>
  <c r="H659" i="4" s="1"/>
  <c r="D659" i="4"/>
  <c r="E659" i="4" s="1"/>
  <c r="G658" i="4"/>
  <c r="H658" i="4" s="1"/>
  <c r="D658" i="4"/>
  <c r="E658" i="4" s="1"/>
  <c r="G657" i="4"/>
  <c r="H657" i="4" s="1"/>
  <c r="D657" i="4"/>
  <c r="E657" i="4" s="1"/>
  <c r="G656" i="4"/>
  <c r="H656" i="4" s="1"/>
  <c r="D656" i="4"/>
  <c r="E656" i="4" s="1"/>
  <c r="G655" i="4"/>
  <c r="H655" i="4" s="1"/>
  <c r="D655" i="4"/>
  <c r="E655" i="4" s="1"/>
  <c r="G654" i="4"/>
  <c r="H654" i="4" s="1"/>
  <c r="D654" i="4"/>
  <c r="E654" i="4" s="1"/>
  <c r="G653" i="4"/>
  <c r="H653" i="4" s="1"/>
  <c r="D653" i="4"/>
  <c r="E653" i="4" s="1"/>
  <c r="G652" i="4"/>
  <c r="H652" i="4" s="1"/>
  <c r="D652" i="4"/>
  <c r="E652" i="4" s="1"/>
  <c r="G651" i="4"/>
  <c r="H651" i="4" s="1"/>
  <c r="D651" i="4"/>
  <c r="E651" i="4" s="1"/>
  <c r="G650" i="4"/>
  <c r="H650" i="4" s="1"/>
  <c r="D650" i="4"/>
  <c r="E650" i="4" s="1"/>
  <c r="G649" i="4"/>
  <c r="H649" i="4" s="1"/>
  <c r="D649" i="4"/>
  <c r="E649" i="4" s="1"/>
  <c r="G648" i="4"/>
  <c r="H648" i="4" s="1"/>
  <c r="D648" i="4"/>
  <c r="E648" i="4" s="1"/>
  <c r="G647" i="4"/>
  <c r="H647" i="4" s="1"/>
  <c r="D647" i="4"/>
  <c r="E647" i="4" s="1"/>
  <c r="G646" i="4"/>
  <c r="H646" i="4" s="1"/>
  <c r="D646" i="4"/>
  <c r="E646" i="4" s="1"/>
  <c r="G645" i="4"/>
  <c r="H645" i="4" s="1"/>
  <c r="D645" i="4"/>
  <c r="E645" i="4" s="1"/>
  <c r="G644" i="4"/>
  <c r="H644" i="4" s="1"/>
  <c r="D644" i="4"/>
  <c r="E644" i="4" s="1"/>
  <c r="G643" i="4"/>
  <c r="H643" i="4" s="1"/>
  <c r="D643" i="4"/>
  <c r="E643" i="4" s="1"/>
  <c r="G642" i="4"/>
  <c r="H642" i="4" s="1"/>
  <c r="D642" i="4"/>
  <c r="E642" i="4" s="1"/>
  <c r="G641" i="4"/>
  <c r="H641" i="4" s="1"/>
  <c r="D641" i="4"/>
  <c r="E641" i="4" s="1"/>
  <c r="G640" i="4"/>
  <c r="H640" i="4" s="1"/>
  <c r="D640" i="4"/>
  <c r="E640" i="4" s="1"/>
  <c r="G639" i="4"/>
  <c r="H639" i="4" s="1"/>
  <c r="D639" i="4"/>
  <c r="E639" i="4" s="1"/>
  <c r="G638" i="4"/>
  <c r="H638" i="4" s="1"/>
  <c r="D638" i="4"/>
  <c r="E638" i="4" s="1"/>
  <c r="G637" i="4"/>
  <c r="H637" i="4" s="1"/>
  <c r="D637" i="4"/>
  <c r="E637" i="4" s="1"/>
  <c r="G636" i="4"/>
  <c r="H636" i="4" s="1"/>
  <c r="D636" i="4"/>
  <c r="E636" i="4" s="1"/>
  <c r="G635" i="4"/>
  <c r="H635" i="4" s="1"/>
  <c r="D635" i="4"/>
  <c r="E635" i="4" s="1"/>
  <c r="G634" i="4"/>
  <c r="H634" i="4" s="1"/>
  <c r="D634" i="4"/>
  <c r="E634" i="4" s="1"/>
  <c r="G633" i="4"/>
  <c r="H633" i="4" s="1"/>
  <c r="D633" i="4"/>
  <c r="E633" i="4" s="1"/>
  <c r="G632" i="4"/>
  <c r="H632" i="4" s="1"/>
  <c r="D632" i="4"/>
  <c r="E632" i="4" s="1"/>
  <c r="G631" i="4"/>
  <c r="H631" i="4" s="1"/>
  <c r="D631" i="4"/>
  <c r="E631" i="4" s="1"/>
  <c r="G630" i="4"/>
  <c r="H630" i="4" s="1"/>
  <c r="D630" i="4"/>
  <c r="E630" i="4" s="1"/>
  <c r="G629" i="4"/>
  <c r="H629" i="4" s="1"/>
  <c r="D629" i="4"/>
  <c r="E629" i="4" s="1"/>
  <c r="G628" i="4"/>
  <c r="H628" i="4" s="1"/>
  <c r="D628" i="4"/>
  <c r="E628" i="4" s="1"/>
  <c r="G627" i="4"/>
  <c r="H627" i="4" s="1"/>
  <c r="D627" i="4"/>
  <c r="E627" i="4" s="1"/>
  <c r="G626" i="4"/>
  <c r="H626" i="4" s="1"/>
  <c r="D626" i="4"/>
  <c r="E626" i="4" s="1"/>
  <c r="G625" i="4"/>
  <c r="H625" i="4" s="1"/>
  <c r="D625" i="4"/>
  <c r="E625" i="4" s="1"/>
  <c r="G624" i="4"/>
  <c r="H624" i="4" s="1"/>
  <c r="D624" i="4"/>
  <c r="E624" i="4" s="1"/>
  <c r="G623" i="4"/>
  <c r="H623" i="4" s="1"/>
  <c r="D623" i="4"/>
  <c r="E623" i="4" s="1"/>
  <c r="G622" i="4"/>
  <c r="H622" i="4" s="1"/>
  <c r="D622" i="4"/>
  <c r="E622" i="4" s="1"/>
  <c r="G621" i="4"/>
  <c r="H621" i="4" s="1"/>
  <c r="D621" i="4"/>
  <c r="E621" i="4" s="1"/>
  <c r="G620" i="4"/>
  <c r="H620" i="4" s="1"/>
  <c r="D620" i="4"/>
  <c r="E620" i="4" s="1"/>
  <c r="G619" i="4"/>
  <c r="H619" i="4" s="1"/>
  <c r="D619" i="4"/>
  <c r="E619" i="4" s="1"/>
  <c r="G618" i="4"/>
  <c r="H618" i="4" s="1"/>
  <c r="D618" i="4"/>
  <c r="E618" i="4" s="1"/>
  <c r="G617" i="4"/>
  <c r="H617" i="4" s="1"/>
  <c r="D617" i="4"/>
  <c r="E617" i="4" s="1"/>
  <c r="G616" i="4"/>
  <c r="H616" i="4" s="1"/>
  <c r="D616" i="4"/>
  <c r="E616" i="4" s="1"/>
  <c r="G615" i="4"/>
  <c r="H615" i="4" s="1"/>
  <c r="D615" i="4"/>
  <c r="E615" i="4" s="1"/>
  <c r="G614" i="4"/>
  <c r="H614" i="4" s="1"/>
  <c r="D614" i="4"/>
  <c r="E614" i="4" s="1"/>
  <c r="G613" i="4"/>
  <c r="H613" i="4" s="1"/>
  <c r="D613" i="4"/>
  <c r="E613" i="4" s="1"/>
  <c r="G612" i="4"/>
  <c r="H612" i="4" s="1"/>
  <c r="D612" i="4"/>
  <c r="E612" i="4" s="1"/>
  <c r="G611" i="4"/>
  <c r="H611" i="4" s="1"/>
  <c r="D611" i="4"/>
  <c r="E611" i="4" s="1"/>
  <c r="G610" i="4"/>
  <c r="H610" i="4" s="1"/>
  <c r="D610" i="4"/>
  <c r="E610" i="4" s="1"/>
  <c r="G609" i="4"/>
  <c r="H609" i="4" s="1"/>
  <c r="D609" i="4"/>
  <c r="E609" i="4" s="1"/>
  <c r="G608" i="4"/>
  <c r="H608" i="4" s="1"/>
  <c r="D608" i="4"/>
  <c r="E608" i="4" s="1"/>
  <c r="G607" i="4"/>
  <c r="H607" i="4" s="1"/>
  <c r="D607" i="4"/>
  <c r="E607" i="4" s="1"/>
  <c r="G606" i="4"/>
  <c r="H606" i="4" s="1"/>
  <c r="D606" i="4"/>
  <c r="E606" i="4" s="1"/>
  <c r="G605" i="4"/>
  <c r="H605" i="4" s="1"/>
  <c r="D605" i="4"/>
  <c r="E605" i="4" s="1"/>
  <c r="G604" i="4"/>
  <c r="H604" i="4" s="1"/>
  <c r="D604" i="4"/>
  <c r="E604" i="4" s="1"/>
  <c r="G603" i="4"/>
  <c r="H603" i="4" s="1"/>
  <c r="D603" i="4"/>
  <c r="E603" i="4" s="1"/>
  <c r="G602" i="4"/>
  <c r="H602" i="4" s="1"/>
  <c r="D602" i="4"/>
  <c r="E602" i="4" s="1"/>
  <c r="G601" i="4"/>
  <c r="H601" i="4" s="1"/>
  <c r="D601" i="4"/>
  <c r="E601" i="4" s="1"/>
  <c r="G600" i="4"/>
  <c r="H600" i="4" s="1"/>
  <c r="D600" i="4"/>
  <c r="E600" i="4" s="1"/>
  <c r="G599" i="4"/>
  <c r="H599" i="4" s="1"/>
  <c r="D599" i="4"/>
  <c r="E599" i="4" s="1"/>
  <c r="G598" i="4"/>
  <c r="H598" i="4" s="1"/>
  <c r="D598" i="4"/>
  <c r="E598" i="4" s="1"/>
  <c r="G597" i="4"/>
  <c r="H597" i="4" s="1"/>
  <c r="D597" i="4"/>
  <c r="E597" i="4" s="1"/>
  <c r="G596" i="4"/>
  <c r="H596" i="4" s="1"/>
  <c r="D596" i="4"/>
  <c r="E596" i="4" s="1"/>
  <c r="G595" i="4"/>
  <c r="H595" i="4" s="1"/>
  <c r="D595" i="4"/>
  <c r="E595" i="4" s="1"/>
  <c r="G594" i="4"/>
  <c r="H594" i="4" s="1"/>
  <c r="D594" i="4"/>
  <c r="E594" i="4" s="1"/>
  <c r="G593" i="4"/>
  <c r="H593" i="4" s="1"/>
  <c r="D593" i="4"/>
  <c r="E593" i="4" s="1"/>
  <c r="G592" i="4"/>
  <c r="H592" i="4" s="1"/>
  <c r="D592" i="4"/>
  <c r="E592" i="4" s="1"/>
  <c r="G591" i="4"/>
  <c r="H591" i="4" s="1"/>
  <c r="D591" i="4"/>
  <c r="E591" i="4" s="1"/>
  <c r="G590" i="4"/>
  <c r="H590" i="4" s="1"/>
  <c r="D590" i="4"/>
  <c r="E590" i="4" s="1"/>
  <c r="G589" i="4"/>
  <c r="H589" i="4" s="1"/>
  <c r="D589" i="4"/>
  <c r="E589" i="4" s="1"/>
  <c r="G588" i="4"/>
  <c r="H588" i="4" s="1"/>
  <c r="D588" i="4"/>
  <c r="E588" i="4" s="1"/>
  <c r="G587" i="4"/>
  <c r="H587" i="4" s="1"/>
  <c r="D587" i="4"/>
  <c r="E587" i="4" s="1"/>
  <c r="G586" i="4"/>
  <c r="H586" i="4" s="1"/>
  <c r="D586" i="4"/>
  <c r="E586" i="4" s="1"/>
  <c r="G585" i="4"/>
  <c r="H585" i="4" s="1"/>
  <c r="D585" i="4"/>
  <c r="E585" i="4" s="1"/>
  <c r="G584" i="4"/>
  <c r="H584" i="4" s="1"/>
  <c r="D584" i="4"/>
  <c r="E584" i="4" s="1"/>
  <c r="G583" i="4"/>
  <c r="H583" i="4" s="1"/>
  <c r="D583" i="4"/>
  <c r="E583" i="4" s="1"/>
  <c r="G582" i="4"/>
  <c r="H582" i="4" s="1"/>
  <c r="D582" i="4"/>
  <c r="E582" i="4" s="1"/>
  <c r="G581" i="4"/>
  <c r="H581" i="4" s="1"/>
  <c r="D581" i="4"/>
  <c r="E581" i="4" s="1"/>
  <c r="G580" i="4"/>
  <c r="H580" i="4" s="1"/>
  <c r="D580" i="4"/>
  <c r="E580" i="4" s="1"/>
  <c r="G579" i="4"/>
  <c r="H579" i="4" s="1"/>
  <c r="D579" i="4"/>
  <c r="E579" i="4" s="1"/>
  <c r="G578" i="4"/>
  <c r="H578" i="4" s="1"/>
  <c r="D578" i="4"/>
  <c r="E578" i="4" s="1"/>
  <c r="G577" i="4"/>
  <c r="H577" i="4" s="1"/>
  <c r="D577" i="4"/>
  <c r="E577" i="4" s="1"/>
  <c r="G576" i="4"/>
  <c r="H576" i="4" s="1"/>
  <c r="D576" i="4"/>
  <c r="E576" i="4" s="1"/>
  <c r="G575" i="4"/>
  <c r="H575" i="4" s="1"/>
  <c r="D575" i="4"/>
  <c r="E575" i="4" s="1"/>
  <c r="G574" i="4"/>
  <c r="H574" i="4" s="1"/>
  <c r="D574" i="4"/>
  <c r="E574" i="4" s="1"/>
  <c r="G573" i="4"/>
  <c r="H573" i="4" s="1"/>
  <c r="D573" i="4"/>
  <c r="E573" i="4" s="1"/>
  <c r="G572" i="4"/>
  <c r="H572" i="4" s="1"/>
  <c r="D572" i="4"/>
  <c r="E572" i="4" s="1"/>
  <c r="G571" i="4"/>
  <c r="H571" i="4" s="1"/>
  <c r="D571" i="4"/>
  <c r="E571" i="4" s="1"/>
  <c r="G570" i="4"/>
  <c r="H570" i="4" s="1"/>
  <c r="D570" i="4"/>
  <c r="E570" i="4" s="1"/>
  <c r="G569" i="4"/>
  <c r="H569" i="4" s="1"/>
  <c r="D569" i="4"/>
  <c r="E569" i="4" s="1"/>
  <c r="G568" i="4"/>
  <c r="H568" i="4" s="1"/>
  <c r="D568" i="4"/>
  <c r="E568" i="4" s="1"/>
  <c r="G567" i="4"/>
  <c r="H567" i="4" s="1"/>
  <c r="D567" i="4"/>
  <c r="E567" i="4" s="1"/>
  <c r="G566" i="4"/>
  <c r="H566" i="4" s="1"/>
  <c r="D566" i="4"/>
  <c r="E566" i="4" s="1"/>
  <c r="G565" i="4"/>
  <c r="H565" i="4" s="1"/>
  <c r="D565" i="4"/>
  <c r="E565" i="4" s="1"/>
  <c r="G564" i="4"/>
  <c r="H564" i="4" s="1"/>
  <c r="D564" i="4"/>
  <c r="E564" i="4" s="1"/>
  <c r="G563" i="4"/>
  <c r="H563" i="4" s="1"/>
  <c r="D563" i="4"/>
  <c r="E563" i="4" s="1"/>
  <c r="G562" i="4"/>
  <c r="H562" i="4" s="1"/>
  <c r="D562" i="4"/>
  <c r="E562" i="4" s="1"/>
  <c r="G561" i="4"/>
  <c r="H561" i="4" s="1"/>
  <c r="D561" i="4"/>
  <c r="E561" i="4" s="1"/>
  <c r="G560" i="4"/>
  <c r="H560" i="4" s="1"/>
  <c r="D560" i="4"/>
  <c r="E560" i="4" s="1"/>
  <c r="G559" i="4"/>
  <c r="H559" i="4" s="1"/>
  <c r="D559" i="4"/>
  <c r="E559" i="4" s="1"/>
  <c r="G558" i="4"/>
  <c r="H558" i="4" s="1"/>
  <c r="D558" i="4"/>
  <c r="E558" i="4" s="1"/>
  <c r="G557" i="4"/>
  <c r="H557" i="4" s="1"/>
  <c r="D557" i="4"/>
  <c r="E557" i="4" s="1"/>
  <c r="G556" i="4"/>
  <c r="H556" i="4" s="1"/>
  <c r="D556" i="4"/>
  <c r="E556" i="4" s="1"/>
  <c r="G555" i="4"/>
  <c r="H555" i="4" s="1"/>
  <c r="D555" i="4"/>
  <c r="E555" i="4" s="1"/>
  <c r="G554" i="4"/>
  <c r="H554" i="4" s="1"/>
  <c r="D554" i="4"/>
  <c r="E554" i="4" s="1"/>
  <c r="G553" i="4"/>
  <c r="H553" i="4" s="1"/>
  <c r="D553" i="4"/>
  <c r="E553" i="4" s="1"/>
  <c r="G552" i="4"/>
  <c r="H552" i="4" s="1"/>
  <c r="D552" i="4"/>
  <c r="E552" i="4" s="1"/>
  <c r="G551" i="4"/>
  <c r="H551" i="4" s="1"/>
  <c r="D551" i="4"/>
  <c r="E551" i="4" s="1"/>
  <c r="G550" i="4"/>
  <c r="H550" i="4" s="1"/>
  <c r="D550" i="4"/>
  <c r="E550" i="4" s="1"/>
  <c r="G549" i="4"/>
  <c r="H549" i="4" s="1"/>
  <c r="D549" i="4"/>
  <c r="E549" i="4" s="1"/>
  <c r="G548" i="4"/>
  <c r="H548" i="4" s="1"/>
  <c r="D548" i="4"/>
  <c r="E548" i="4" s="1"/>
  <c r="G547" i="4"/>
  <c r="H547" i="4" s="1"/>
  <c r="D547" i="4"/>
  <c r="E547" i="4" s="1"/>
  <c r="G546" i="4"/>
  <c r="H546" i="4" s="1"/>
  <c r="D546" i="4"/>
  <c r="E546" i="4" s="1"/>
  <c r="G545" i="4"/>
  <c r="H545" i="4" s="1"/>
  <c r="D545" i="4"/>
  <c r="E545" i="4" s="1"/>
  <c r="G544" i="4"/>
  <c r="H544" i="4" s="1"/>
  <c r="D544" i="4"/>
  <c r="E544" i="4" s="1"/>
  <c r="G543" i="4"/>
  <c r="H543" i="4" s="1"/>
  <c r="D543" i="4"/>
  <c r="E543" i="4" s="1"/>
  <c r="G542" i="4"/>
  <c r="H542" i="4" s="1"/>
  <c r="D542" i="4"/>
  <c r="E542" i="4" s="1"/>
  <c r="G541" i="4"/>
  <c r="H541" i="4" s="1"/>
  <c r="D541" i="4"/>
  <c r="E541" i="4" s="1"/>
  <c r="G540" i="4"/>
  <c r="H540" i="4" s="1"/>
  <c r="D540" i="4"/>
  <c r="E540" i="4" s="1"/>
  <c r="G539" i="4"/>
  <c r="H539" i="4" s="1"/>
  <c r="D539" i="4"/>
  <c r="E539" i="4" s="1"/>
  <c r="G538" i="4"/>
  <c r="H538" i="4" s="1"/>
  <c r="D538" i="4"/>
  <c r="E538" i="4" s="1"/>
  <c r="G537" i="4"/>
  <c r="H537" i="4" s="1"/>
  <c r="D537" i="4"/>
  <c r="E537" i="4" s="1"/>
  <c r="G536" i="4"/>
  <c r="H536" i="4" s="1"/>
  <c r="D536" i="4"/>
  <c r="E536" i="4" s="1"/>
  <c r="G535" i="4"/>
  <c r="H535" i="4" s="1"/>
  <c r="D535" i="4"/>
  <c r="E535" i="4" s="1"/>
  <c r="G534" i="4"/>
  <c r="H534" i="4" s="1"/>
  <c r="D534" i="4"/>
  <c r="E534" i="4" s="1"/>
  <c r="G533" i="4"/>
  <c r="H533" i="4" s="1"/>
  <c r="D533" i="4"/>
  <c r="E533" i="4" s="1"/>
  <c r="G532" i="4"/>
  <c r="H532" i="4" s="1"/>
  <c r="D532" i="4"/>
  <c r="E532" i="4" s="1"/>
  <c r="G531" i="4"/>
  <c r="H531" i="4" s="1"/>
  <c r="D531" i="4"/>
  <c r="E531" i="4" s="1"/>
  <c r="G530" i="4"/>
  <c r="H530" i="4" s="1"/>
  <c r="D530" i="4"/>
  <c r="E530" i="4" s="1"/>
  <c r="G529" i="4"/>
  <c r="H529" i="4" s="1"/>
  <c r="D529" i="4"/>
  <c r="E529" i="4" s="1"/>
  <c r="G528" i="4"/>
  <c r="H528" i="4" s="1"/>
  <c r="D528" i="4"/>
  <c r="E528" i="4" s="1"/>
  <c r="G527" i="4"/>
  <c r="H527" i="4" s="1"/>
  <c r="D527" i="4"/>
  <c r="E527" i="4" s="1"/>
  <c r="G526" i="4"/>
  <c r="H526" i="4" s="1"/>
  <c r="D526" i="4"/>
  <c r="E526" i="4" s="1"/>
  <c r="G525" i="4"/>
  <c r="H525" i="4" s="1"/>
  <c r="D525" i="4"/>
  <c r="E525" i="4" s="1"/>
  <c r="G524" i="4"/>
  <c r="H524" i="4" s="1"/>
  <c r="D524" i="4"/>
  <c r="E524" i="4" s="1"/>
  <c r="G523" i="4"/>
  <c r="H523" i="4" s="1"/>
  <c r="D523" i="4"/>
  <c r="E523" i="4" s="1"/>
  <c r="G522" i="4"/>
  <c r="H522" i="4" s="1"/>
  <c r="D522" i="4"/>
  <c r="E522" i="4" s="1"/>
  <c r="G521" i="4"/>
  <c r="H521" i="4" s="1"/>
  <c r="D521" i="4"/>
  <c r="E521" i="4" s="1"/>
  <c r="G520" i="4"/>
  <c r="H520" i="4" s="1"/>
  <c r="D520" i="4"/>
  <c r="E520" i="4" s="1"/>
  <c r="G519" i="4"/>
  <c r="H519" i="4" s="1"/>
  <c r="D519" i="4"/>
  <c r="E519" i="4" s="1"/>
  <c r="G518" i="4"/>
  <c r="H518" i="4" s="1"/>
  <c r="D518" i="4"/>
  <c r="E518" i="4" s="1"/>
  <c r="G517" i="4"/>
  <c r="H517" i="4" s="1"/>
  <c r="D517" i="4"/>
  <c r="E517" i="4" s="1"/>
  <c r="G516" i="4"/>
  <c r="H516" i="4" s="1"/>
  <c r="D516" i="4"/>
  <c r="E516" i="4" s="1"/>
  <c r="G515" i="4"/>
  <c r="H515" i="4" s="1"/>
  <c r="D515" i="4"/>
  <c r="E515" i="4" s="1"/>
  <c r="G514" i="4"/>
  <c r="H514" i="4" s="1"/>
  <c r="D514" i="4"/>
  <c r="E514" i="4" s="1"/>
  <c r="G513" i="4"/>
  <c r="H513" i="4" s="1"/>
  <c r="D513" i="4"/>
  <c r="E513" i="4" s="1"/>
  <c r="G512" i="4"/>
  <c r="H512" i="4" s="1"/>
  <c r="D512" i="4"/>
  <c r="E512" i="4" s="1"/>
  <c r="G511" i="4"/>
  <c r="H511" i="4" s="1"/>
  <c r="D511" i="4"/>
  <c r="E511" i="4" s="1"/>
  <c r="G510" i="4"/>
  <c r="H510" i="4" s="1"/>
  <c r="D510" i="4"/>
  <c r="E510" i="4" s="1"/>
  <c r="G509" i="4"/>
  <c r="H509" i="4" s="1"/>
  <c r="D509" i="4"/>
  <c r="E509" i="4" s="1"/>
  <c r="G508" i="4"/>
  <c r="H508" i="4" s="1"/>
  <c r="D508" i="4"/>
  <c r="E508" i="4" s="1"/>
  <c r="H507" i="4"/>
  <c r="G507" i="4"/>
  <c r="D507" i="4"/>
  <c r="E507" i="4" s="1"/>
  <c r="G506" i="4"/>
  <c r="H506" i="4" s="1"/>
  <c r="D506" i="4"/>
  <c r="E506" i="4" s="1"/>
  <c r="G505" i="4"/>
  <c r="H505" i="4" s="1"/>
  <c r="D505" i="4"/>
  <c r="E505" i="4" s="1"/>
  <c r="G504" i="4"/>
  <c r="H504" i="4" s="1"/>
  <c r="D504" i="4"/>
  <c r="E504" i="4" s="1"/>
  <c r="G503" i="4"/>
  <c r="H503" i="4" s="1"/>
  <c r="D503" i="4"/>
  <c r="E503" i="4" s="1"/>
  <c r="G502" i="4"/>
  <c r="H502" i="4" s="1"/>
  <c r="D502" i="4"/>
  <c r="E502" i="4" s="1"/>
  <c r="G501" i="4"/>
  <c r="H501" i="4" s="1"/>
  <c r="D501" i="4"/>
  <c r="E501" i="4" s="1"/>
  <c r="G500" i="4"/>
  <c r="H500" i="4" s="1"/>
  <c r="D500" i="4"/>
  <c r="E500" i="4" s="1"/>
  <c r="G499" i="4"/>
  <c r="H499" i="4" s="1"/>
  <c r="D499" i="4"/>
  <c r="E499" i="4" s="1"/>
  <c r="G498" i="4"/>
  <c r="H498" i="4" s="1"/>
  <c r="D498" i="4"/>
  <c r="E498" i="4" s="1"/>
  <c r="H497" i="4"/>
  <c r="G497" i="4"/>
  <c r="D497" i="4"/>
  <c r="E497" i="4" s="1"/>
  <c r="G496" i="4"/>
  <c r="H496" i="4" s="1"/>
  <c r="D496" i="4"/>
  <c r="E496" i="4" s="1"/>
  <c r="G495" i="4"/>
  <c r="H495" i="4" s="1"/>
  <c r="D495" i="4"/>
  <c r="E495" i="4" s="1"/>
  <c r="G494" i="4"/>
  <c r="H494" i="4" s="1"/>
  <c r="D494" i="4"/>
  <c r="E494" i="4" s="1"/>
  <c r="G493" i="4"/>
  <c r="H493" i="4" s="1"/>
  <c r="D493" i="4"/>
  <c r="E493" i="4" s="1"/>
  <c r="G492" i="4"/>
  <c r="H492" i="4" s="1"/>
  <c r="D492" i="4"/>
  <c r="E492" i="4" s="1"/>
  <c r="G491" i="4"/>
  <c r="H491" i="4" s="1"/>
  <c r="D491" i="4"/>
  <c r="E491" i="4" s="1"/>
  <c r="G490" i="4"/>
  <c r="H490" i="4" s="1"/>
  <c r="D490" i="4"/>
  <c r="E490" i="4" s="1"/>
  <c r="G489" i="4"/>
  <c r="H489" i="4" s="1"/>
  <c r="D489" i="4"/>
  <c r="E489" i="4" s="1"/>
  <c r="G488" i="4"/>
  <c r="H488" i="4" s="1"/>
  <c r="D488" i="4"/>
  <c r="E488" i="4" s="1"/>
  <c r="G487" i="4"/>
  <c r="H487" i="4" s="1"/>
  <c r="D487" i="4"/>
  <c r="E487" i="4" s="1"/>
  <c r="G486" i="4"/>
  <c r="H486" i="4" s="1"/>
  <c r="D486" i="4"/>
  <c r="E486" i="4" s="1"/>
  <c r="G485" i="4"/>
  <c r="H485" i="4" s="1"/>
  <c r="D485" i="4"/>
  <c r="E485" i="4" s="1"/>
  <c r="G484" i="4"/>
  <c r="H484" i="4" s="1"/>
  <c r="D484" i="4"/>
  <c r="E484" i="4" s="1"/>
  <c r="G483" i="4"/>
  <c r="H483" i="4" s="1"/>
  <c r="D483" i="4"/>
  <c r="E483" i="4" s="1"/>
  <c r="G482" i="4"/>
  <c r="H482" i="4" s="1"/>
  <c r="D482" i="4"/>
  <c r="E482" i="4" s="1"/>
  <c r="G481" i="4"/>
  <c r="H481" i="4" s="1"/>
  <c r="D481" i="4"/>
  <c r="E481" i="4" s="1"/>
  <c r="G480" i="4"/>
  <c r="H480" i="4" s="1"/>
  <c r="D480" i="4"/>
  <c r="E480" i="4" s="1"/>
  <c r="G479" i="4"/>
  <c r="H479" i="4" s="1"/>
  <c r="D479" i="4"/>
  <c r="E479" i="4" s="1"/>
  <c r="G478" i="4"/>
  <c r="H478" i="4" s="1"/>
  <c r="D478" i="4"/>
  <c r="E478" i="4" s="1"/>
  <c r="G477" i="4"/>
  <c r="H477" i="4" s="1"/>
  <c r="D477" i="4"/>
  <c r="E477" i="4" s="1"/>
  <c r="G476" i="4"/>
  <c r="H476" i="4" s="1"/>
  <c r="D476" i="4"/>
  <c r="E476" i="4" s="1"/>
  <c r="G475" i="4"/>
  <c r="H475" i="4" s="1"/>
  <c r="D475" i="4"/>
  <c r="E475" i="4" s="1"/>
  <c r="G474" i="4"/>
  <c r="H474" i="4" s="1"/>
  <c r="D474" i="4"/>
  <c r="E474" i="4" s="1"/>
  <c r="G473" i="4"/>
  <c r="H473" i="4" s="1"/>
  <c r="D473" i="4"/>
  <c r="E473" i="4" s="1"/>
  <c r="G472" i="4"/>
  <c r="H472" i="4" s="1"/>
  <c r="D472" i="4"/>
  <c r="E472" i="4" s="1"/>
  <c r="G471" i="4"/>
  <c r="H471" i="4" s="1"/>
  <c r="D471" i="4"/>
  <c r="E471" i="4" s="1"/>
  <c r="G470" i="4"/>
  <c r="H470" i="4" s="1"/>
  <c r="D470" i="4"/>
  <c r="E470" i="4" s="1"/>
  <c r="G469" i="4"/>
  <c r="H469" i="4" s="1"/>
  <c r="D469" i="4"/>
  <c r="E469" i="4" s="1"/>
  <c r="G468" i="4"/>
  <c r="H468" i="4" s="1"/>
  <c r="D468" i="4"/>
  <c r="E468" i="4" s="1"/>
  <c r="G467" i="4"/>
  <c r="H467" i="4" s="1"/>
  <c r="D467" i="4"/>
  <c r="E467" i="4" s="1"/>
  <c r="G466" i="4"/>
  <c r="H466" i="4" s="1"/>
  <c r="D466" i="4"/>
  <c r="E466" i="4" s="1"/>
  <c r="G465" i="4"/>
  <c r="H465" i="4" s="1"/>
  <c r="D465" i="4"/>
  <c r="E465" i="4" s="1"/>
  <c r="G464" i="4"/>
  <c r="H464" i="4" s="1"/>
  <c r="D464" i="4"/>
  <c r="E464" i="4" s="1"/>
  <c r="G463" i="4"/>
  <c r="H463" i="4" s="1"/>
  <c r="D463" i="4"/>
  <c r="E463" i="4" s="1"/>
  <c r="G462" i="4"/>
  <c r="H462" i="4" s="1"/>
  <c r="D462" i="4"/>
  <c r="E462" i="4" s="1"/>
  <c r="G461" i="4"/>
  <c r="H461" i="4" s="1"/>
  <c r="D461" i="4"/>
  <c r="E461" i="4" s="1"/>
  <c r="G460" i="4"/>
  <c r="H460" i="4" s="1"/>
  <c r="D460" i="4"/>
  <c r="E460" i="4" s="1"/>
  <c r="G459" i="4"/>
  <c r="H459" i="4" s="1"/>
  <c r="D459" i="4"/>
  <c r="E459" i="4" s="1"/>
  <c r="G458" i="4"/>
  <c r="H458" i="4" s="1"/>
  <c r="D458" i="4"/>
  <c r="E458" i="4" s="1"/>
  <c r="G457" i="4"/>
  <c r="H457" i="4" s="1"/>
  <c r="D457" i="4"/>
  <c r="E457" i="4" s="1"/>
  <c r="G456" i="4"/>
  <c r="H456" i="4" s="1"/>
  <c r="D456" i="4"/>
  <c r="E456" i="4" s="1"/>
  <c r="G455" i="4"/>
  <c r="H455" i="4" s="1"/>
  <c r="D455" i="4"/>
  <c r="E455" i="4" s="1"/>
  <c r="G454" i="4"/>
  <c r="H454" i="4" s="1"/>
  <c r="D454" i="4"/>
  <c r="E454" i="4" s="1"/>
  <c r="G453" i="4"/>
  <c r="H453" i="4" s="1"/>
  <c r="D453" i="4"/>
  <c r="E453" i="4" s="1"/>
  <c r="G452" i="4"/>
  <c r="H452" i="4" s="1"/>
  <c r="D452" i="4"/>
  <c r="E452" i="4" s="1"/>
  <c r="G451" i="4"/>
  <c r="H451" i="4" s="1"/>
  <c r="D451" i="4"/>
  <c r="E451" i="4" s="1"/>
  <c r="G450" i="4"/>
  <c r="H450" i="4" s="1"/>
  <c r="D450" i="4"/>
  <c r="E450" i="4" s="1"/>
  <c r="G449" i="4"/>
  <c r="H449" i="4" s="1"/>
  <c r="D449" i="4"/>
  <c r="E449" i="4" s="1"/>
  <c r="G448" i="4"/>
  <c r="H448" i="4" s="1"/>
  <c r="D448" i="4"/>
  <c r="E448" i="4" s="1"/>
  <c r="G447" i="4"/>
  <c r="H447" i="4" s="1"/>
  <c r="D447" i="4"/>
  <c r="E447" i="4" s="1"/>
  <c r="G446" i="4"/>
  <c r="H446" i="4" s="1"/>
  <c r="D446" i="4"/>
  <c r="E446" i="4" s="1"/>
  <c r="G445" i="4"/>
  <c r="H445" i="4" s="1"/>
  <c r="D445" i="4"/>
  <c r="E445" i="4" s="1"/>
  <c r="G444" i="4"/>
  <c r="H444" i="4" s="1"/>
  <c r="D444" i="4"/>
  <c r="E444" i="4" s="1"/>
  <c r="G443" i="4"/>
  <c r="H443" i="4" s="1"/>
  <c r="D443" i="4"/>
  <c r="E443" i="4" s="1"/>
  <c r="G442" i="4"/>
  <c r="H442" i="4" s="1"/>
  <c r="D442" i="4"/>
  <c r="E442" i="4" s="1"/>
  <c r="G441" i="4"/>
  <c r="H441" i="4" s="1"/>
  <c r="D441" i="4"/>
  <c r="E441" i="4" s="1"/>
  <c r="G440" i="4"/>
  <c r="H440" i="4" s="1"/>
  <c r="D440" i="4"/>
  <c r="E440" i="4" s="1"/>
  <c r="G439" i="4"/>
  <c r="H439" i="4" s="1"/>
  <c r="D439" i="4"/>
  <c r="E439" i="4" s="1"/>
  <c r="G438" i="4"/>
  <c r="H438" i="4" s="1"/>
  <c r="D438" i="4"/>
  <c r="E438" i="4" s="1"/>
  <c r="G437" i="4"/>
  <c r="H437" i="4" s="1"/>
  <c r="D437" i="4"/>
  <c r="E437" i="4" s="1"/>
  <c r="G436" i="4"/>
  <c r="H436" i="4" s="1"/>
  <c r="D436" i="4"/>
  <c r="E436" i="4" s="1"/>
  <c r="G435" i="4"/>
  <c r="H435" i="4" s="1"/>
  <c r="D435" i="4"/>
  <c r="E435" i="4" s="1"/>
  <c r="G434" i="4"/>
  <c r="H434" i="4" s="1"/>
  <c r="D434" i="4"/>
  <c r="E434" i="4" s="1"/>
  <c r="G433" i="4"/>
  <c r="H433" i="4" s="1"/>
  <c r="D433" i="4"/>
  <c r="E433" i="4" s="1"/>
  <c r="G432" i="4"/>
  <c r="H432" i="4" s="1"/>
  <c r="D432" i="4"/>
  <c r="E432" i="4" s="1"/>
  <c r="G431" i="4"/>
  <c r="H431" i="4" s="1"/>
  <c r="D431" i="4"/>
  <c r="E431" i="4" s="1"/>
  <c r="G430" i="4"/>
  <c r="H430" i="4" s="1"/>
  <c r="D430" i="4"/>
  <c r="E430" i="4" s="1"/>
  <c r="G429" i="4"/>
  <c r="H429" i="4" s="1"/>
  <c r="D429" i="4"/>
  <c r="E429" i="4" s="1"/>
  <c r="G428" i="4"/>
  <c r="H428" i="4" s="1"/>
  <c r="D428" i="4"/>
  <c r="E428" i="4" s="1"/>
  <c r="G427" i="4"/>
  <c r="H427" i="4" s="1"/>
  <c r="D427" i="4"/>
  <c r="E427" i="4" s="1"/>
  <c r="G426" i="4"/>
  <c r="H426" i="4" s="1"/>
  <c r="D426" i="4"/>
  <c r="E426" i="4" s="1"/>
  <c r="G425" i="4"/>
  <c r="H425" i="4" s="1"/>
  <c r="D425" i="4"/>
  <c r="E425" i="4" s="1"/>
  <c r="G424" i="4"/>
  <c r="H424" i="4" s="1"/>
  <c r="D424" i="4"/>
  <c r="E424" i="4" s="1"/>
  <c r="G423" i="4"/>
  <c r="H423" i="4" s="1"/>
  <c r="D423" i="4"/>
  <c r="E423" i="4" s="1"/>
  <c r="G422" i="4"/>
  <c r="H422" i="4" s="1"/>
  <c r="D422" i="4"/>
  <c r="E422" i="4" s="1"/>
  <c r="G421" i="4"/>
  <c r="H421" i="4" s="1"/>
  <c r="D421" i="4"/>
  <c r="E421" i="4" s="1"/>
  <c r="G420" i="4"/>
  <c r="H420" i="4" s="1"/>
  <c r="D420" i="4"/>
  <c r="E420" i="4" s="1"/>
  <c r="G419" i="4"/>
  <c r="H419" i="4" s="1"/>
  <c r="D419" i="4"/>
  <c r="E419" i="4" s="1"/>
  <c r="G418" i="4"/>
  <c r="H418" i="4" s="1"/>
  <c r="D418" i="4"/>
  <c r="E418" i="4" s="1"/>
  <c r="G417" i="4"/>
  <c r="H417" i="4" s="1"/>
  <c r="D417" i="4"/>
  <c r="E417" i="4" s="1"/>
  <c r="G416" i="4"/>
  <c r="H416" i="4" s="1"/>
  <c r="D416" i="4"/>
  <c r="E416" i="4" s="1"/>
  <c r="G415" i="4"/>
  <c r="H415" i="4" s="1"/>
  <c r="D415" i="4"/>
  <c r="E415" i="4" s="1"/>
  <c r="G414" i="4"/>
  <c r="H414" i="4" s="1"/>
  <c r="D414" i="4"/>
  <c r="E414" i="4" s="1"/>
  <c r="G413" i="4"/>
  <c r="H413" i="4" s="1"/>
  <c r="D413" i="4"/>
  <c r="E413" i="4" s="1"/>
  <c r="G412" i="4"/>
  <c r="H412" i="4" s="1"/>
  <c r="D412" i="4"/>
  <c r="E412" i="4" s="1"/>
  <c r="G411" i="4"/>
  <c r="H411" i="4" s="1"/>
  <c r="D411" i="4"/>
  <c r="E411" i="4" s="1"/>
  <c r="G410" i="4"/>
  <c r="H410" i="4" s="1"/>
  <c r="D410" i="4"/>
  <c r="E410" i="4" s="1"/>
  <c r="G409" i="4"/>
  <c r="H409" i="4" s="1"/>
  <c r="D409" i="4"/>
  <c r="E409" i="4" s="1"/>
  <c r="G408" i="4"/>
  <c r="H408" i="4" s="1"/>
  <c r="D408" i="4"/>
  <c r="E408" i="4" s="1"/>
  <c r="G407" i="4"/>
  <c r="H407" i="4" s="1"/>
  <c r="D407" i="4"/>
  <c r="E407" i="4" s="1"/>
  <c r="G406" i="4"/>
  <c r="H406" i="4" s="1"/>
  <c r="D406" i="4"/>
  <c r="E406" i="4" s="1"/>
  <c r="G405" i="4"/>
  <c r="H405" i="4" s="1"/>
  <c r="D405" i="4"/>
  <c r="E405" i="4" s="1"/>
  <c r="G404" i="4"/>
  <c r="H404" i="4" s="1"/>
  <c r="D404" i="4"/>
  <c r="E404" i="4" s="1"/>
  <c r="G403" i="4"/>
  <c r="H403" i="4" s="1"/>
  <c r="D403" i="4"/>
  <c r="E403" i="4" s="1"/>
  <c r="G402" i="4"/>
  <c r="H402" i="4" s="1"/>
  <c r="D402" i="4"/>
  <c r="E402" i="4" s="1"/>
  <c r="G401" i="4"/>
  <c r="H401" i="4" s="1"/>
  <c r="D401" i="4"/>
  <c r="E401" i="4" s="1"/>
  <c r="G400" i="4"/>
  <c r="H400" i="4" s="1"/>
  <c r="D400" i="4"/>
  <c r="E400" i="4" s="1"/>
  <c r="G399" i="4"/>
  <c r="H399" i="4" s="1"/>
  <c r="D399" i="4"/>
  <c r="E399" i="4" s="1"/>
  <c r="G398" i="4"/>
  <c r="H398" i="4" s="1"/>
  <c r="D398" i="4"/>
  <c r="E398" i="4" s="1"/>
  <c r="G397" i="4"/>
  <c r="H397" i="4" s="1"/>
  <c r="D397" i="4"/>
  <c r="E397" i="4" s="1"/>
  <c r="G396" i="4"/>
  <c r="H396" i="4" s="1"/>
  <c r="D396" i="4"/>
  <c r="E396" i="4" s="1"/>
  <c r="G395" i="4"/>
  <c r="H395" i="4" s="1"/>
  <c r="D395" i="4"/>
  <c r="E395" i="4" s="1"/>
  <c r="G394" i="4"/>
  <c r="H394" i="4" s="1"/>
  <c r="D394" i="4"/>
  <c r="E394" i="4" s="1"/>
  <c r="G393" i="4"/>
  <c r="H393" i="4" s="1"/>
  <c r="D393" i="4"/>
  <c r="E393" i="4" s="1"/>
  <c r="G392" i="4"/>
  <c r="H392" i="4" s="1"/>
  <c r="D392" i="4"/>
  <c r="E392" i="4" s="1"/>
  <c r="H391" i="4"/>
  <c r="G391" i="4"/>
  <c r="D391" i="4"/>
  <c r="E391" i="4" s="1"/>
  <c r="G390" i="4"/>
  <c r="H390" i="4" s="1"/>
  <c r="D390" i="4"/>
  <c r="E390" i="4" s="1"/>
  <c r="G389" i="4"/>
  <c r="H389" i="4" s="1"/>
  <c r="D389" i="4"/>
  <c r="E389" i="4" s="1"/>
  <c r="G388" i="4"/>
  <c r="H388" i="4" s="1"/>
  <c r="D388" i="4"/>
  <c r="E388" i="4" s="1"/>
  <c r="G387" i="4"/>
  <c r="H387" i="4" s="1"/>
  <c r="D387" i="4"/>
  <c r="E387" i="4" s="1"/>
  <c r="G386" i="4"/>
  <c r="H386" i="4" s="1"/>
  <c r="D386" i="4"/>
  <c r="E386" i="4" s="1"/>
  <c r="G385" i="4"/>
  <c r="H385" i="4" s="1"/>
  <c r="D385" i="4"/>
  <c r="E385" i="4" s="1"/>
  <c r="G384" i="4"/>
  <c r="H384" i="4" s="1"/>
  <c r="D384" i="4"/>
  <c r="E384" i="4" s="1"/>
  <c r="G383" i="4"/>
  <c r="H383" i="4" s="1"/>
  <c r="D383" i="4"/>
  <c r="E383" i="4" s="1"/>
  <c r="G382" i="4"/>
  <c r="H382" i="4" s="1"/>
  <c r="D382" i="4"/>
  <c r="E382" i="4" s="1"/>
  <c r="G381" i="4"/>
  <c r="H381" i="4" s="1"/>
  <c r="D381" i="4"/>
  <c r="E381" i="4" s="1"/>
  <c r="G380" i="4"/>
  <c r="H380" i="4" s="1"/>
  <c r="D380" i="4"/>
  <c r="E380" i="4" s="1"/>
  <c r="G379" i="4"/>
  <c r="H379" i="4" s="1"/>
  <c r="D379" i="4"/>
  <c r="E379" i="4" s="1"/>
  <c r="G378" i="4"/>
  <c r="H378" i="4" s="1"/>
  <c r="D378" i="4"/>
  <c r="E378" i="4" s="1"/>
  <c r="G377" i="4"/>
  <c r="H377" i="4" s="1"/>
  <c r="D377" i="4"/>
  <c r="E377" i="4" s="1"/>
  <c r="G376" i="4"/>
  <c r="H376" i="4" s="1"/>
  <c r="D376" i="4"/>
  <c r="E376" i="4" s="1"/>
  <c r="G375" i="4"/>
  <c r="H375" i="4" s="1"/>
  <c r="D375" i="4"/>
  <c r="E375" i="4" s="1"/>
  <c r="G374" i="4"/>
  <c r="H374" i="4" s="1"/>
  <c r="D374" i="4"/>
  <c r="E374" i="4" s="1"/>
  <c r="G373" i="4"/>
  <c r="H373" i="4" s="1"/>
  <c r="D373" i="4"/>
  <c r="E373" i="4" s="1"/>
  <c r="G372" i="4"/>
  <c r="H372" i="4" s="1"/>
  <c r="D372" i="4"/>
  <c r="E372" i="4" s="1"/>
  <c r="G371" i="4"/>
  <c r="H371" i="4" s="1"/>
  <c r="D371" i="4"/>
  <c r="E371" i="4" s="1"/>
  <c r="G370" i="4"/>
  <c r="H370" i="4" s="1"/>
  <c r="D370" i="4"/>
  <c r="E370" i="4" s="1"/>
  <c r="G369" i="4"/>
  <c r="H369" i="4" s="1"/>
  <c r="D369" i="4"/>
  <c r="E369" i="4" s="1"/>
  <c r="G368" i="4"/>
  <c r="H368" i="4" s="1"/>
  <c r="D368" i="4"/>
  <c r="E368" i="4" s="1"/>
  <c r="G367" i="4"/>
  <c r="H367" i="4" s="1"/>
  <c r="D367" i="4"/>
  <c r="E367" i="4" s="1"/>
  <c r="G366" i="4"/>
  <c r="H366" i="4" s="1"/>
  <c r="D366" i="4"/>
  <c r="E366" i="4" s="1"/>
  <c r="G365" i="4"/>
  <c r="H365" i="4" s="1"/>
  <c r="D365" i="4"/>
  <c r="E365" i="4" s="1"/>
  <c r="G364" i="4"/>
  <c r="H364" i="4" s="1"/>
  <c r="D364" i="4"/>
  <c r="E364" i="4" s="1"/>
  <c r="G363" i="4"/>
  <c r="H363" i="4" s="1"/>
  <c r="D363" i="4"/>
  <c r="E363" i="4" s="1"/>
  <c r="G362" i="4"/>
  <c r="H362" i="4" s="1"/>
  <c r="D362" i="4"/>
  <c r="E362" i="4" s="1"/>
  <c r="G361" i="4"/>
  <c r="H361" i="4" s="1"/>
  <c r="D361" i="4"/>
  <c r="E361" i="4" s="1"/>
  <c r="G360" i="4"/>
  <c r="H360" i="4" s="1"/>
  <c r="D360" i="4"/>
  <c r="E360" i="4" s="1"/>
  <c r="G359" i="4"/>
  <c r="H359" i="4" s="1"/>
  <c r="D359" i="4"/>
  <c r="E359" i="4" s="1"/>
  <c r="G358" i="4"/>
  <c r="H358" i="4" s="1"/>
  <c r="D358" i="4"/>
  <c r="E358" i="4" s="1"/>
  <c r="G357" i="4"/>
  <c r="H357" i="4" s="1"/>
  <c r="D357" i="4"/>
  <c r="E357" i="4" s="1"/>
  <c r="G356" i="4"/>
  <c r="H356" i="4" s="1"/>
  <c r="D356" i="4"/>
  <c r="E356" i="4" s="1"/>
  <c r="G355" i="4"/>
  <c r="H355" i="4" s="1"/>
  <c r="D355" i="4"/>
  <c r="E355" i="4" s="1"/>
  <c r="G354" i="4"/>
  <c r="H354" i="4" s="1"/>
  <c r="D354" i="4"/>
  <c r="E354" i="4" s="1"/>
  <c r="G353" i="4"/>
  <c r="H353" i="4" s="1"/>
  <c r="D353" i="4"/>
  <c r="E353" i="4" s="1"/>
  <c r="G352" i="4"/>
  <c r="H352" i="4" s="1"/>
  <c r="D352" i="4"/>
  <c r="E352" i="4" s="1"/>
  <c r="G351" i="4"/>
  <c r="H351" i="4" s="1"/>
  <c r="D351" i="4"/>
  <c r="E351" i="4" s="1"/>
  <c r="G350" i="4"/>
  <c r="H350" i="4" s="1"/>
  <c r="D350" i="4"/>
  <c r="E350" i="4" s="1"/>
  <c r="G349" i="4"/>
  <c r="H349" i="4" s="1"/>
  <c r="D349" i="4"/>
  <c r="E349" i="4" s="1"/>
  <c r="G348" i="4"/>
  <c r="H348" i="4" s="1"/>
  <c r="D348" i="4"/>
  <c r="E348" i="4" s="1"/>
  <c r="G347" i="4"/>
  <c r="H347" i="4" s="1"/>
  <c r="D347" i="4"/>
  <c r="E347" i="4" s="1"/>
  <c r="G346" i="4"/>
  <c r="H346" i="4" s="1"/>
  <c r="D346" i="4"/>
  <c r="E346" i="4" s="1"/>
  <c r="G345" i="4"/>
  <c r="H345" i="4" s="1"/>
  <c r="D345" i="4"/>
  <c r="E345" i="4" s="1"/>
  <c r="G344" i="4"/>
  <c r="H344" i="4" s="1"/>
  <c r="D344" i="4"/>
  <c r="E344" i="4" s="1"/>
  <c r="G343" i="4"/>
  <c r="H343" i="4" s="1"/>
  <c r="D343" i="4"/>
  <c r="E343" i="4" s="1"/>
  <c r="G342" i="4"/>
  <c r="H342" i="4" s="1"/>
  <c r="D342" i="4"/>
  <c r="E342" i="4" s="1"/>
  <c r="G341" i="4"/>
  <c r="H341" i="4" s="1"/>
  <c r="D341" i="4"/>
  <c r="E341" i="4" s="1"/>
  <c r="G340" i="4"/>
  <c r="H340" i="4" s="1"/>
  <c r="D340" i="4"/>
  <c r="E340" i="4" s="1"/>
  <c r="G339" i="4"/>
  <c r="H339" i="4" s="1"/>
  <c r="D339" i="4"/>
  <c r="E339" i="4" s="1"/>
  <c r="G338" i="4"/>
  <c r="H338" i="4" s="1"/>
  <c r="D338" i="4"/>
  <c r="E338" i="4" s="1"/>
  <c r="G337" i="4"/>
  <c r="H337" i="4" s="1"/>
  <c r="D337" i="4"/>
  <c r="E337" i="4" s="1"/>
  <c r="G336" i="4"/>
  <c r="H336" i="4" s="1"/>
  <c r="D336" i="4"/>
  <c r="E336" i="4" s="1"/>
  <c r="G335" i="4"/>
  <c r="H335" i="4" s="1"/>
  <c r="D335" i="4"/>
  <c r="E335" i="4" s="1"/>
  <c r="G334" i="4"/>
  <c r="H334" i="4" s="1"/>
  <c r="D334" i="4"/>
  <c r="E334" i="4" s="1"/>
  <c r="G333" i="4"/>
  <c r="H333" i="4" s="1"/>
  <c r="D333" i="4"/>
  <c r="E333" i="4" s="1"/>
  <c r="G332" i="4"/>
  <c r="H332" i="4" s="1"/>
  <c r="D332" i="4"/>
  <c r="E332" i="4" s="1"/>
  <c r="G331" i="4"/>
  <c r="H331" i="4" s="1"/>
  <c r="D331" i="4"/>
  <c r="E331" i="4" s="1"/>
  <c r="G330" i="4"/>
  <c r="H330" i="4" s="1"/>
  <c r="D330" i="4"/>
  <c r="E330" i="4" s="1"/>
  <c r="G329" i="4"/>
  <c r="H329" i="4" s="1"/>
  <c r="D329" i="4"/>
  <c r="E329" i="4" s="1"/>
  <c r="G328" i="4"/>
  <c r="H328" i="4" s="1"/>
  <c r="D328" i="4"/>
  <c r="E328" i="4" s="1"/>
  <c r="G327" i="4"/>
  <c r="H327" i="4" s="1"/>
  <c r="D327" i="4"/>
  <c r="E327" i="4" s="1"/>
  <c r="G326" i="4"/>
  <c r="H326" i="4" s="1"/>
  <c r="D326" i="4"/>
  <c r="E326" i="4" s="1"/>
  <c r="G325" i="4"/>
  <c r="H325" i="4" s="1"/>
  <c r="D325" i="4"/>
  <c r="E325" i="4" s="1"/>
  <c r="G324" i="4"/>
  <c r="H324" i="4" s="1"/>
  <c r="D324" i="4"/>
  <c r="E324" i="4" s="1"/>
  <c r="G323" i="4"/>
  <c r="H323" i="4" s="1"/>
  <c r="D323" i="4"/>
  <c r="E323" i="4" s="1"/>
  <c r="G322" i="4"/>
  <c r="H322" i="4" s="1"/>
  <c r="D322" i="4"/>
  <c r="E322" i="4" s="1"/>
  <c r="G321" i="4"/>
  <c r="H321" i="4" s="1"/>
  <c r="D321" i="4"/>
  <c r="E321" i="4" s="1"/>
  <c r="G320" i="4"/>
  <c r="H320" i="4" s="1"/>
  <c r="D320" i="4"/>
  <c r="E320" i="4" s="1"/>
  <c r="G319" i="4"/>
  <c r="H319" i="4" s="1"/>
  <c r="D319" i="4"/>
  <c r="E319" i="4" s="1"/>
  <c r="G318" i="4"/>
  <c r="H318" i="4" s="1"/>
  <c r="D318" i="4"/>
  <c r="E318" i="4" s="1"/>
  <c r="G317" i="4"/>
  <c r="H317" i="4" s="1"/>
  <c r="D317" i="4"/>
  <c r="E317" i="4" s="1"/>
  <c r="G316" i="4"/>
  <c r="H316" i="4" s="1"/>
  <c r="D316" i="4"/>
  <c r="E316" i="4" s="1"/>
  <c r="G315" i="4"/>
  <c r="H315" i="4" s="1"/>
  <c r="D315" i="4"/>
  <c r="E315" i="4" s="1"/>
  <c r="G314" i="4"/>
  <c r="H314" i="4" s="1"/>
  <c r="D314" i="4"/>
  <c r="E314" i="4" s="1"/>
  <c r="G313" i="4"/>
  <c r="H313" i="4" s="1"/>
  <c r="D313" i="4"/>
  <c r="E313" i="4" s="1"/>
  <c r="G312" i="4"/>
  <c r="H312" i="4" s="1"/>
  <c r="D312" i="4"/>
  <c r="E312" i="4" s="1"/>
  <c r="G311" i="4"/>
  <c r="H311" i="4" s="1"/>
  <c r="D311" i="4"/>
  <c r="E311" i="4" s="1"/>
  <c r="G310" i="4"/>
  <c r="H310" i="4" s="1"/>
  <c r="D310" i="4"/>
  <c r="E310" i="4" s="1"/>
  <c r="G309" i="4"/>
  <c r="H309" i="4" s="1"/>
  <c r="D309" i="4"/>
  <c r="E309" i="4" s="1"/>
  <c r="G308" i="4"/>
  <c r="H308" i="4" s="1"/>
  <c r="D308" i="4"/>
  <c r="E308" i="4" s="1"/>
  <c r="G307" i="4"/>
  <c r="H307" i="4" s="1"/>
  <c r="D307" i="4"/>
  <c r="E307" i="4" s="1"/>
  <c r="G306" i="4"/>
  <c r="H306" i="4" s="1"/>
  <c r="D306" i="4"/>
  <c r="E306" i="4" s="1"/>
  <c r="G305" i="4"/>
  <c r="H305" i="4" s="1"/>
  <c r="D305" i="4"/>
  <c r="E305" i="4" s="1"/>
  <c r="G304" i="4"/>
  <c r="H304" i="4" s="1"/>
  <c r="D304" i="4"/>
  <c r="E304" i="4" s="1"/>
  <c r="G303" i="4"/>
  <c r="H303" i="4" s="1"/>
  <c r="D303" i="4"/>
  <c r="E303" i="4" s="1"/>
  <c r="G302" i="4"/>
  <c r="H302" i="4" s="1"/>
  <c r="D302" i="4"/>
  <c r="E302" i="4" s="1"/>
  <c r="G301" i="4"/>
  <c r="H301" i="4" s="1"/>
  <c r="D301" i="4"/>
  <c r="E301" i="4" s="1"/>
  <c r="G300" i="4"/>
  <c r="H300" i="4" s="1"/>
  <c r="D300" i="4"/>
  <c r="E300" i="4" s="1"/>
  <c r="G299" i="4"/>
  <c r="H299" i="4" s="1"/>
  <c r="D299" i="4"/>
  <c r="E299" i="4" s="1"/>
  <c r="G298" i="4"/>
  <c r="H298" i="4" s="1"/>
  <c r="D298" i="4"/>
  <c r="E298" i="4" s="1"/>
  <c r="G297" i="4"/>
  <c r="H297" i="4" s="1"/>
  <c r="D297" i="4"/>
  <c r="E297" i="4" s="1"/>
  <c r="G296" i="4"/>
  <c r="H296" i="4" s="1"/>
  <c r="D296" i="4"/>
  <c r="E296" i="4" s="1"/>
  <c r="G295" i="4"/>
  <c r="H295" i="4" s="1"/>
  <c r="D295" i="4"/>
  <c r="E295" i="4" s="1"/>
  <c r="G294" i="4"/>
  <c r="H294" i="4" s="1"/>
  <c r="D294" i="4"/>
  <c r="E294" i="4" s="1"/>
  <c r="G293" i="4"/>
  <c r="H293" i="4" s="1"/>
  <c r="D293" i="4"/>
  <c r="E293" i="4" s="1"/>
  <c r="G292" i="4"/>
  <c r="H292" i="4" s="1"/>
  <c r="D292" i="4"/>
  <c r="E292" i="4" s="1"/>
  <c r="G291" i="4"/>
  <c r="H291" i="4" s="1"/>
  <c r="D291" i="4"/>
  <c r="E291" i="4" s="1"/>
  <c r="G290" i="4"/>
  <c r="H290" i="4" s="1"/>
  <c r="D290" i="4"/>
  <c r="E290" i="4" s="1"/>
  <c r="G289" i="4"/>
  <c r="H289" i="4" s="1"/>
  <c r="D289" i="4"/>
  <c r="E289" i="4" s="1"/>
  <c r="G288" i="4"/>
  <c r="H288" i="4" s="1"/>
  <c r="D288" i="4"/>
  <c r="E288" i="4" s="1"/>
  <c r="G287" i="4"/>
  <c r="H287" i="4" s="1"/>
  <c r="D287" i="4"/>
  <c r="E287" i="4" s="1"/>
  <c r="G286" i="4"/>
  <c r="H286" i="4" s="1"/>
  <c r="D286" i="4"/>
  <c r="E286" i="4" s="1"/>
  <c r="G285" i="4"/>
  <c r="H285" i="4" s="1"/>
  <c r="D285" i="4"/>
  <c r="E285" i="4" s="1"/>
  <c r="G284" i="4"/>
  <c r="H284" i="4" s="1"/>
  <c r="D284" i="4"/>
  <c r="E284" i="4" s="1"/>
  <c r="G283" i="4"/>
  <c r="H283" i="4" s="1"/>
  <c r="D283" i="4"/>
  <c r="E283" i="4" s="1"/>
  <c r="G282" i="4"/>
  <c r="H282" i="4" s="1"/>
  <c r="D282" i="4"/>
  <c r="E282" i="4" s="1"/>
  <c r="G281" i="4"/>
  <c r="H281" i="4" s="1"/>
  <c r="D281" i="4"/>
  <c r="E281" i="4" s="1"/>
  <c r="G280" i="4"/>
  <c r="H280" i="4" s="1"/>
  <c r="D280" i="4"/>
  <c r="E280" i="4" s="1"/>
  <c r="G279" i="4"/>
  <c r="H279" i="4" s="1"/>
  <c r="D279" i="4"/>
  <c r="E279" i="4" s="1"/>
  <c r="G278" i="4"/>
  <c r="H278" i="4" s="1"/>
  <c r="D278" i="4"/>
  <c r="E278" i="4" s="1"/>
  <c r="G277" i="4"/>
  <c r="H277" i="4" s="1"/>
  <c r="D277" i="4"/>
  <c r="E277" i="4" s="1"/>
  <c r="G276" i="4"/>
  <c r="H276" i="4" s="1"/>
  <c r="D276" i="4"/>
  <c r="E276" i="4" s="1"/>
  <c r="G275" i="4"/>
  <c r="H275" i="4" s="1"/>
  <c r="D275" i="4"/>
  <c r="E275" i="4" s="1"/>
  <c r="G274" i="4"/>
  <c r="H274" i="4" s="1"/>
  <c r="D274" i="4"/>
  <c r="E274" i="4" s="1"/>
  <c r="G273" i="4"/>
  <c r="H273" i="4" s="1"/>
  <c r="D273" i="4"/>
  <c r="E273" i="4" s="1"/>
  <c r="G272" i="4"/>
  <c r="H272" i="4" s="1"/>
  <c r="D272" i="4"/>
  <c r="E272" i="4" s="1"/>
  <c r="G271" i="4"/>
  <c r="H271" i="4" s="1"/>
  <c r="D271" i="4"/>
  <c r="E271" i="4" s="1"/>
  <c r="G270" i="4"/>
  <c r="H270" i="4" s="1"/>
  <c r="D270" i="4"/>
  <c r="E270" i="4" s="1"/>
  <c r="G269" i="4"/>
  <c r="H269" i="4" s="1"/>
  <c r="D269" i="4"/>
  <c r="E269" i="4" s="1"/>
  <c r="G268" i="4"/>
  <c r="H268" i="4" s="1"/>
  <c r="D268" i="4"/>
  <c r="E268" i="4" s="1"/>
  <c r="G267" i="4"/>
  <c r="H267" i="4" s="1"/>
  <c r="D267" i="4"/>
  <c r="E267" i="4" s="1"/>
  <c r="G266" i="4"/>
  <c r="H266" i="4" s="1"/>
  <c r="D266" i="4"/>
  <c r="E266" i="4" s="1"/>
  <c r="G265" i="4"/>
  <c r="H265" i="4" s="1"/>
  <c r="D265" i="4"/>
  <c r="E265" i="4" s="1"/>
  <c r="G264" i="4"/>
  <c r="H264" i="4" s="1"/>
  <c r="D264" i="4"/>
  <c r="E264" i="4" s="1"/>
  <c r="G263" i="4"/>
  <c r="H263" i="4" s="1"/>
  <c r="D263" i="4"/>
  <c r="E263" i="4" s="1"/>
  <c r="G262" i="4"/>
  <c r="H262" i="4" s="1"/>
  <c r="D262" i="4"/>
  <c r="E262" i="4" s="1"/>
  <c r="G261" i="4"/>
  <c r="H261" i="4" s="1"/>
  <c r="D261" i="4"/>
  <c r="E261" i="4" s="1"/>
  <c r="G260" i="4"/>
  <c r="H260" i="4" s="1"/>
  <c r="D260" i="4"/>
  <c r="E260" i="4" s="1"/>
  <c r="G259" i="4"/>
  <c r="H259" i="4" s="1"/>
  <c r="D259" i="4"/>
  <c r="E259" i="4" s="1"/>
  <c r="G258" i="4"/>
  <c r="H258" i="4" s="1"/>
  <c r="D258" i="4"/>
  <c r="E258" i="4" s="1"/>
  <c r="G257" i="4"/>
  <c r="H257" i="4" s="1"/>
  <c r="D257" i="4"/>
  <c r="E257" i="4" s="1"/>
  <c r="G256" i="4"/>
  <c r="H256" i="4" s="1"/>
  <c r="D256" i="4"/>
  <c r="E256" i="4" s="1"/>
  <c r="G255" i="4"/>
  <c r="H255" i="4" s="1"/>
  <c r="D255" i="4"/>
  <c r="E255" i="4" s="1"/>
  <c r="G254" i="4"/>
  <c r="H254" i="4" s="1"/>
  <c r="D254" i="4"/>
  <c r="E254" i="4" s="1"/>
  <c r="G253" i="4"/>
  <c r="H253" i="4" s="1"/>
  <c r="D253" i="4"/>
  <c r="E253" i="4" s="1"/>
  <c r="G252" i="4"/>
  <c r="H252" i="4" s="1"/>
  <c r="D252" i="4"/>
  <c r="E252" i="4" s="1"/>
  <c r="G251" i="4"/>
  <c r="H251" i="4" s="1"/>
  <c r="D251" i="4"/>
  <c r="E251" i="4" s="1"/>
  <c r="G250" i="4"/>
  <c r="H250" i="4" s="1"/>
  <c r="D250" i="4"/>
  <c r="E250" i="4" s="1"/>
  <c r="G249" i="4"/>
  <c r="H249" i="4" s="1"/>
  <c r="D249" i="4"/>
  <c r="E249" i="4" s="1"/>
  <c r="G248" i="4"/>
  <c r="H248" i="4" s="1"/>
  <c r="D248" i="4"/>
  <c r="E248" i="4" s="1"/>
  <c r="G247" i="4"/>
  <c r="H247" i="4" s="1"/>
  <c r="D247" i="4"/>
  <c r="E247" i="4" s="1"/>
  <c r="G246" i="4"/>
  <c r="H246" i="4" s="1"/>
  <c r="D246" i="4"/>
  <c r="E246" i="4" s="1"/>
  <c r="G245" i="4"/>
  <c r="H245" i="4" s="1"/>
  <c r="D245" i="4"/>
  <c r="E245" i="4" s="1"/>
  <c r="G244" i="4"/>
  <c r="H244" i="4" s="1"/>
  <c r="D244" i="4"/>
  <c r="E244" i="4" s="1"/>
  <c r="G243" i="4"/>
  <c r="H243" i="4" s="1"/>
  <c r="D243" i="4"/>
  <c r="E243" i="4" s="1"/>
  <c r="G242" i="4"/>
  <c r="H242" i="4" s="1"/>
  <c r="D242" i="4"/>
  <c r="E242" i="4" s="1"/>
  <c r="G241" i="4"/>
  <c r="H241" i="4" s="1"/>
  <c r="D241" i="4"/>
  <c r="E241" i="4" s="1"/>
  <c r="G240" i="4"/>
  <c r="H240" i="4" s="1"/>
  <c r="D240" i="4"/>
  <c r="E240" i="4" s="1"/>
  <c r="G239" i="4"/>
  <c r="H239" i="4" s="1"/>
  <c r="D239" i="4"/>
  <c r="E239" i="4" s="1"/>
  <c r="G238" i="4"/>
  <c r="H238" i="4" s="1"/>
  <c r="D238" i="4"/>
  <c r="E238" i="4" s="1"/>
  <c r="G237" i="4"/>
  <c r="H237" i="4" s="1"/>
  <c r="D237" i="4"/>
  <c r="E237" i="4" s="1"/>
  <c r="G236" i="4"/>
  <c r="H236" i="4" s="1"/>
  <c r="D236" i="4"/>
  <c r="E236" i="4" s="1"/>
  <c r="G235" i="4"/>
  <c r="H235" i="4" s="1"/>
  <c r="D235" i="4"/>
  <c r="E235" i="4" s="1"/>
  <c r="G234" i="4"/>
  <c r="H234" i="4" s="1"/>
  <c r="D234" i="4"/>
  <c r="E234" i="4" s="1"/>
  <c r="G233" i="4"/>
  <c r="H233" i="4" s="1"/>
  <c r="D233" i="4"/>
  <c r="E233" i="4" s="1"/>
  <c r="G232" i="4"/>
  <c r="H232" i="4" s="1"/>
  <c r="D232" i="4"/>
  <c r="E232" i="4" s="1"/>
  <c r="G231" i="4"/>
  <c r="H231" i="4" s="1"/>
  <c r="D231" i="4"/>
  <c r="E231" i="4" s="1"/>
  <c r="G230" i="4"/>
  <c r="H230" i="4" s="1"/>
  <c r="D230" i="4"/>
  <c r="E230" i="4" s="1"/>
  <c r="G229" i="4"/>
  <c r="H229" i="4" s="1"/>
  <c r="D229" i="4"/>
  <c r="E229" i="4" s="1"/>
  <c r="G228" i="4"/>
  <c r="H228" i="4" s="1"/>
  <c r="D228" i="4"/>
  <c r="E228" i="4" s="1"/>
  <c r="G227" i="4"/>
  <c r="H227" i="4" s="1"/>
  <c r="D227" i="4"/>
  <c r="E227" i="4" s="1"/>
  <c r="G226" i="4"/>
  <c r="H226" i="4" s="1"/>
  <c r="D226" i="4"/>
  <c r="E226" i="4" s="1"/>
  <c r="G225" i="4"/>
  <c r="H225" i="4" s="1"/>
  <c r="D225" i="4"/>
  <c r="E225" i="4" s="1"/>
  <c r="G224" i="4"/>
  <c r="H224" i="4" s="1"/>
  <c r="D224" i="4"/>
  <c r="E224" i="4" s="1"/>
  <c r="G223" i="4"/>
  <c r="H223" i="4" s="1"/>
  <c r="D223" i="4"/>
  <c r="E223" i="4" s="1"/>
  <c r="G222" i="4"/>
  <c r="H222" i="4" s="1"/>
  <c r="D222" i="4"/>
  <c r="E222" i="4" s="1"/>
  <c r="G221" i="4"/>
  <c r="H221" i="4" s="1"/>
  <c r="D221" i="4"/>
  <c r="E221" i="4" s="1"/>
  <c r="G220" i="4"/>
  <c r="H220" i="4" s="1"/>
  <c r="D220" i="4"/>
  <c r="E220" i="4" s="1"/>
  <c r="G219" i="4"/>
  <c r="H219" i="4" s="1"/>
  <c r="D219" i="4"/>
  <c r="E219" i="4" s="1"/>
  <c r="G218" i="4"/>
  <c r="H218" i="4" s="1"/>
  <c r="D218" i="4"/>
  <c r="E218" i="4" s="1"/>
  <c r="G217" i="4"/>
  <c r="H217" i="4" s="1"/>
  <c r="D217" i="4"/>
  <c r="E217" i="4" s="1"/>
  <c r="G216" i="4"/>
  <c r="H216" i="4" s="1"/>
  <c r="D216" i="4"/>
  <c r="E216" i="4" s="1"/>
  <c r="G215" i="4"/>
  <c r="H215" i="4" s="1"/>
  <c r="D215" i="4"/>
  <c r="E215" i="4" s="1"/>
  <c r="G214" i="4"/>
  <c r="H214" i="4" s="1"/>
  <c r="D214" i="4"/>
  <c r="E214" i="4" s="1"/>
  <c r="G213" i="4"/>
  <c r="H213" i="4" s="1"/>
  <c r="D213" i="4"/>
  <c r="E213" i="4" s="1"/>
  <c r="G212" i="4"/>
  <c r="H212" i="4" s="1"/>
  <c r="D212" i="4"/>
  <c r="E212" i="4" s="1"/>
  <c r="G211" i="4"/>
  <c r="H211" i="4" s="1"/>
  <c r="D211" i="4"/>
  <c r="E211" i="4" s="1"/>
  <c r="G210" i="4"/>
  <c r="H210" i="4" s="1"/>
  <c r="D210" i="4"/>
  <c r="E210" i="4" s="1"/>
  <c r="G209" i="4"/>
  <c r="H209" i="4" s="1"/>
  <c r="D209" i="4"/>
  <c r="E209" i="4" s="1"/>
  <c r="G208" i="4"/>
  <c r="H208" i="4" s="1"/>
  <c r="D208" i="4"/>
  <c r="E208" i="4" s="1"/>
  <c r="G207" i="4"/>
  <c r="H207" i="4" s="1"/>
  <c r="D207" i="4"/>
  <c r="E207" i="4" s="1"/>
  <c r="G206" i="4"/>
  <c r="H206" i="4" s="1"/>
  <c r="D206" i="4"/>
  <c r="E206" i="4" s="1"/>
  <c r="G205" i="4"/>
  <c r="H205" i="4" s="1"/>
  <c r="D205" i="4"/>
  <c r="E205" i="4" s="1"/>
  <c r="G204" i="4"/>
  <c r="H204" i="4" s="1"/>
  <c r="D204" i="4"/>
  <c r="E204" i="4" s="1"/>
  <c r="G203" i="4"/>
  <c r="H203" i="4" s="1"/>
  <c r="D203" i="4"/>
  <c r="E203" i="4" s="1"/>
  <c r="G202" i="4"/>
  <c r="H202" i="4" s="1"/>
  <c r="D202" i="4"/>
  <c r="E202" i="4" s="1"/>
  <c r="G201" i="4"/>
  <c r="H201" i="4" s="1"/>
  <c r="D201" i="4"/>
  <c r="E201" i="4" s="1"/>
  <c r="G200" i="4"/>
  <c r="H200" i="4" s="1"/>
  <c r="D200" i="4"/>
  <c r="E200" i="4" s="1"/>
  <c r="G199" i="4"/>
  <c r="H199" i="4" s="1"/>
  <c r="D199" i="4"/>
  <c r="E199" i="4" s="1"/>
  <c r="G198" i="4"/>
  <c r="H198" i="4" s="1"/>
  <c r="D198" i="4"/>
  <c r="E198" i="4" s="1"/>
  <c r="G197" i="4"/>
  <c r="H197" i="4" s="1"/>
  <c r="D197" i="4"/>
  <c r="E197" i="4" s="1"/>
  <c r="G196" i="4"/>
  <c r="H196" i="4" s="1"/>
  <c r="D196" i="4"/>
  <c r="E196" i="4" s="1"/>
  <c r="G195" i="4"/>
  <c r="H195" i="4" s="1"/>
  <c r="D195" i="4"/>
  <c r="E195" i="4" s="1"/>
  <c r="G194" i="4"/>
  <c r="H194" i="4" s="1"/>
  <c r="D194" i="4"/>
  <c r="E194" i="4" s="1"/>
  <c r="G193" i="4"/>
  <c r="H193" i="4" s="1"/>
  <c r="D193" i="4"/>
  <c r="E193" i="4" s="1"/>
  <c r="G192" i="4"/>
  <c r="H192" i="4" s="1"/>
  <c r="D192" i="4"/>
  <c r="E192" i="4" s="1"/>
  <c r="G191" i="4"/>
  <c r="H191" i="4" s="1"/>
  <c r="D191" i="4"/>
  <c r="E191" i="4" s="1"/>
  <c r="G190" i="4"/>
  <c r="H190" i="4" s="1"/>
  <c r="D190" i="4"/>
  <c r="E190" i="4" s="1"/>
  <c r="G189" i="4"/>
  <c r="H189" i="4" s="1"/>
  <c r="D189" i="4"/>
  <c r="E189" i="4" s="1"/>
  <c r="G188" i="4"/>
  <c r="H188" i="4" s="1"/>
  <c r="D188" i="4"/>
  <c r="E188" i="4" s="1"/>
  <c r="G187" i="4"/>
  <c r="H187" i="4" s="1"/>
  <c r="D187" i="4"/>
  <c r="E187" i="4" s="1"/>
  <c r="G186" i="4"/>
  <c r="H186" i="4" s="1"/>
  <c r="D186" i="4"/>
  <c r="E186" i="4" s="1"/>
  <c r="G185" i="4"/>
  <c r="H185" i="4" s="1"/>
  <c r="D185" i="4"/>
  <c r="E185" i="4" s="1"/>
  <c r="G184" i="4"/>
  <c r="H184" i="4" s="1"/>
  <c r="D184" i="4"/>
  <c r="E184" i="4" s="1"/>
  <c r="G183" i="4"/>
  <c r="H183" i="4" s="1"/>
  <c r="D183" i="4"/>
  <c r="E183" i="4" s="1"/>
  <c r="G182" i="4"/>
  <c r="H182" i="4" s="1"/>
  <c r="D182" i="4"/>
  <c r="E182" i="4" s="1"/>
  <c r="G181" i="4"/>
  <c r="H181" i="4" s="1"/>
  <c r="D181" i="4"/>
  <c r="E181" i="4" s="1"/>
  <c r="G180" i="4"/>
  <c r="H180" i="4" s="1"/>
  <c r="D180" i="4"/>
  <c r="E180" i="4" s="1"/>
  <c r="G179" i="4"/>
  <c r="H179" i="4" s="1"/>
  <c r="D179" i="4"/>
  <c r="E179" i="4" s="1"/>
  <c r="G178" i="4"/>
  <c r="H178" i="4" s="1"/>
  <c r="D178" i="4"/>
  <c r="E178" i="4" s="1"/>
  <c r="G177" i="4"/>
  <c r="H177" i="4" s="1"/>
  <c r="D177" i="4"/>
  <c r="E177" i="4" s="1"/>
  <c r="G176" i="4"/>
  <c r="H176" i="4" s="1"/>
  <c r="D176" i="4"/>
  <c r="E176" i="4" s="1"/>
  <c r="G175" i="4"/>
  <c r="H175" i="4" s="1"/>
  <c r="D175" i="4"/>
  <c r="E175" i="4" s="1"/>
  <c r="G174" i="4"/>
  <c r="H174" i="4" s="1"/>
  <c r="D174" i="4"/>
  <c r="E174" i="4" s="1"/>
  <c r="G173" i="4"/>
  <c r="H173" i="4" s="1"/>
  <c r="D173" i="4"/>
  <c r="E173" i="4" s="1"/>
  <c r="G172" i="4"/>
  <c r="H172" i="4" s="1"/>
  <c r="D172" i="4"/>
  <c r="E172" i="4" s="1"/>
  <c r="H171" i="4"/>
  <c r="G171" i="4"/>
  <c r="D171" i="4"/>
  <c r="E171" i="4" s="1"/>
  <c r="G170" i="4"/>
  <c r="H170" i="4" s="1"/>
  <c r="D170" i="4"/>
  <c r="E170" i="4" s="1"/>
  <c r="G169" i="4"/>
  <c r="H169" i="4" s="1"/>
  <c r="D169" i="4"/>
  <c r="E169" i="4" s="1"/>
  <c r="G168" i="4"/>
  <c r="H168" i="4" s="1"/>
  <c r="D168" i="4"/>
  <c r="E168" i="4" s="1"/>
  <c r="G167" i="4"/>
  <c r="H167" i="4" s="1"/>
  <c r="D167" i="4"/>
  <c r="E167" i="4" s="1"/>
  <c r="G166" i="4"/>
  <c r="H166" i="4" s="1"/>
  <c r="D166" i="4"/>
  <c r="E166" i="4" s="1"/>
  <c r="G165" i="4"/>
  <c r="H165" i="4" s="1"/>
  <c r="D165" i="4"/>
  <c r="E165" i="4" s="1"/>
  <c r="G164" i="4"/>
  <c r="H164" i="4" s="1"/>
  <c r="D164" i="4"/>
  <c r="E164" i="4" s="1"/>
  <c r="G163" i="4"/>
  <c r="H163" i="4" s="1"/>
  <c r="D163" i="4"/>
  <c r="E163" i="4" s="1"/>
  <c r="G162" i="4"/>
  <c r="H162" i="4" s="1"/>
  <c r="D162" i="4"/>
  <c r="E162" i="4" s="1"/>
  <c r="G161" i="4"/>
  <c r="H161" i="4" s="1"/>
  <c r="D161" i="4"/>
  <c r="E161" i="4" s="1"/>
  <c r="G160" i="4"/>
  <c r="H160" i="4" s="1"/>
  <c r="D160" i="4"/>
  <c r="E160" i="4" s="1"/>
  <c r="G159" i="4"/>
  <c r="H159" i="4" s="1"/>
  <c r="D159" i="4"/>
  <c r="E159" i="4" s="1"/>
  <c r="G158" i="4"/>
  <c r="H158" i="4" s="1"/>
  <c r="D158" i="4"/>
  <c r="E158" i="4" s="1"/>
  <c r="G157" i="4"/>
  <c r="H157" i="4" s="1"/>
  <c r="D157" i="4"/>
  <c r="E157" i="4" s="1"/>
  <c r="G156" i="4"/>
  <c r="H156" i="4" s="1"/>
  <c r="D156" i="4"/>
  <c r="E156" i="4" s="1"/>
  <c r="G155" i="4"/>
  <c r="H155" i="4" s="1"/>
  <c r="D155" i="4"/>
  <c r="E155" i="4" s="1"/>
  <c r="G154" i="4"/>
  <c r="H154" i="4" s="1"/>
  <c r="D154" i="4"/>
  <c r="E154" i="4" s="1"/>
  <c r="G153" i="4"/>
  <c r="H153" i="4" s="1"/>
  <c r="D153" i="4"/>
  <c r="E153" i="4" s="1"/>
  <c r="G152" i="4"/>
  <c r="H152" i="4" s="1"/>
  <c r="D152" i="4"/>
  <c r="E152" i="4" s="1"/>
  <c r="G151" i="4"/>
  <c r="H151" i="4" s="1"/>
  <c r="D151" i="4"/>
  <c r="E151" i="4" s="1"/>
  <c r="G150" i="4"/>
  <c r="H150" i="4" s="1"/>
  <c r="D150" i="4"/>
  <c r="E150" i="4" s="1"/>
  <c r="G149" i="4"/>
  <c r="H149" i="4" s="1"/>
  <c r="D149" i="4"/>
  <c r="E149" i="4" s="1"/>
  <c r="G148" i="4"/>
  <c r="H148" i="4" s="1"/>
  <c r="D148" i="4"/>
  <c r="E148" i="4" s="1"/>
  <c r="G147" i="4"/>
  <c r="H147" i="4" s="1"/>
  <c r="D147" i="4"/>
  <c r="E147" i="4" s="1"/>
  <c r="G146" i="4"/>
  <c r="H146" i="4" s="1"/>
  <c r="D146" i="4"/>
  <c r="E146" i="4" s="1"/>
  <c r="G145" i="4"/>
  <c r="H145" i="4" s="1"/>
  <c r="D145" i="4"/>
  <c r="E145" i="4" s="1"/>
  <c r="G144" i="4"/>
  <c r="H144" i="4" s="1"/>
  <c r="D144" i="4"/>
  <c r="E144" i="4" s="1"/>
  <c r="G143" i="4"/>
  <c r="H143" i="4" s="1"/>
  <c r="D143" i="4"/>
  <c r="E143" i="4" s="1"/>
  <c r="G142" i="4"/>
  <c r="H142" i="4" s="1"/>
  <c r="D142" i="4"/>
  <c r="E142" i="4" s="1"/>
  <c r="G141" i="4"/>
  <c r="H141" i="4" s="1"/>
  <c r="D141" i="4"/>
  <c r="E141" i="4" s="1"/>
  <c r="G140" i="4"/>
  <c r="H140" i="4" s="1"/>
  <c r="D140" i="4"/>
  <c r="E140" i="4" s="1"/>
  <c r="G139" i="4"/>
  <c r="H139" i="4" s="1"/>
  <c r="D139" i="4"/>
  <c r="E139" i="4" s="1"/>
  <c r="G138" i="4"/>
  <c r="H138" i="4" s="1"/>
  <c r="D138" i="4"/>
  <c r="E138" i="4" s="1"/>
  <c r="G137" i="4"/>
  <c r="H137" i="4" s="1"/>
  <c r="D137" i="4"/>
  <c r="E137" i="4" s="1"/>
  <c r="G136" i="4"/>
  <c r="H136" i="4" s="1"/>
  <c r="D136" i="4"/>
  <c r="E136" i="4" s="1"/>
  <c r="G135" i="4"/>
  <c r="H135" i="4" s="1"/>
  <c r="D135" i="4"/>
  <c r="E135" i="4" s="1"/>
  <c r="G134" i="4"/>
  <c r="H134" i="4" s="1"/>
  <c r="D134" i="4"/>
  <c r="E134" i="4" s="1"/>
  <c r="G133" i="4"/>
  <c r="H133" i="4" s="1"/>
  <c r="D133" i="4"/>
  <c r="E133" i="4" s="1"/>
  <c r="G132" i="4"/>
  <c r="H132" i="4" s="1"/>
  <c r="D132" i="4"/>
  <c r="E132" i="4" s="1"/>
  <c r="G131" i="4"/>
  <c r="H131" i="4" s="1"/>
  <c r="D131" i="4"/>
  <c r="E131" i="4" s="1"/>
  <c r="G130" i="4"/>
  <c r="H130" i="4" s="1"/>
  <c r="D130" i="4"/>
  <c r="E130" i="4" s="1"/>
  <c r="G129" i="4"/>
  <c r="H129" i="4" s="1"/>
  <c r="E129" i="4"/>
  <c r="D129" i="4"/>
  <c r="G128" i="4"/>
  <c r="H128" i="4" s="1"/>
  <c r="D128" i="4"/>
  <c r="E128" i="4" s="1"/>
  <c r="G127" i="4"/>
  <c r="H127" i="4" s="1"/>
  <c r="D127" i="4"/>
  <c r="E127" i="4" s="1"/>
  <c r="G126" i="4"/>
  <c r="H126" i="4" s="1"/>
  <c r="D126" i="4"/>
  <c r="E126" i="4" s="1"/>
  <c r="G125" i="4"/>
  <c r="H125" i="4" s="1"/>
  <c r="D125" i="4"/>
  <c r="E125" i="4" s="1"/>
  <c r="G124" i="4"/>
  <c r="H124" i="4" s="1"/>
  <c r="D124" i="4"/>
  <c r="E124" i="4" s="1"/>
  <c r="G123" i="4"/>
  <c r="H123" i="4" s="1"/>
  <c r="D123" i="4"/>
  <c r="E123" i="4" s="1"/>
  <c r="G122" i="4"/>
  <c r="H122" i="4" s="1"/>
  <c r="D122" i="4"/>
  <c r="E122" i="4" s="1"/>
  <c r="G121" i="4"/>
  <c r="H121" i="4" s="1"/>
  <c r="D121" i="4"/>
  <c r="E121" i="4" s="1"/>
  <c r="G120" i="4"/>
  <c r="H120" i="4" s="1"/>
  <c r="D120" i="4"/>
  <c r="E120" i="4" s="1"/>
  <c r="G119" i="4"/>
  <c r="H119" i="4" s="1"/>
  <c r="D119" i="4"/>
  <c r="E119" i="4" s="1"/>
  <c r="G118" i="4"/>
  <c r="H118" i="4" s="1"/>
  <c r="D118" i="4"/>
  <c r="E118" i="4" s="1"/>
  <c r="G117" i="4"/>
  <c r="H117" i="4" s="1"/>
  <c r="D117" i="4"/>
  <c r="E117" i="4" s="1"/>
  <c r="G116" i="4"/>
  <c r="H116" i="4" s="1"/>
  <c r="D116" i="4"/>
  <c r="E116" i="4" s="1"/>
  <c r="G115" i="4"/>
  <c r="H115" i="4" s="1"/>
  <c r="D115" i="4"/>
  <c r="E115" i="4" s="1"/>
  <c r="G114" i="4"/>
  <c r="H114" i="4" s="1"/>
  <c r="D114" i="4"/>
  <c r="E114" i="4" s="1"/>
  <c r="G113" i="4"/>
  <c r="H113" i="4" s="1"/>
  <c r="D113" i="4"/>
  <c r="E113" i="4" s="1"/>
  <c r="G112" i="4"/>
  <c r="H112" i="4" s="1"/>
  <c r="D112" i="4"/>
  <c r="E112" i="4" s="1"/>
  <c r="G111" i="4"/>
  <c r="H111" i="4" s="1"/>
  <c r="D111" i="4"/>
  <c r="E111" i="4" s="1"/>
  <c r="G110" i="4"/>
  <c r="H110" i="4" s="1"/>
  <c r="D110" i="4"/>
  <c r="E110" i="4" s="1"/>
  <c r="G109" i="4"/>
  <c r="H109" i="4" s="1"/>
  <c r="D109" i="4"/>
  <c r="E109" i="4" s="1"/>
  <c r="G108" i="4"/>
  <c r="H108" i="4" s="1"/>
  <c r="D108" i="4"/>
  <c r="E108" i="4" s="1"/>
  <c r="G107" i="4"/>
  <c r="H107" i="4" s="1"/>
  <c r="D107" i="4"/>
  <c r="E107" i="4" s="1"/>
  <c r="G106" i="4"/>
  <c r="H106" i="4" s="1"/>
  <c r="D106" i="4"/>
  <c r="E106" i="4" s="1"/>
  <c r="G105" i="4"/>
  <c r="H105" i="4" s="1"/>
  <c r="D105" i="4"/>
  <c r="E105" i="4" s="1"/>
  <c r="G104" i="4"/>
  <c r="H104" i="4" s="1"/>
  <c r="D104" i="4"/>
  <c r="E104" i="4" s="1"/>
  <c r="G103" i="4"/>
  <c r="H103" i="4" s="1"/>
  <c r="D103" i="4"/>
  <c r="E103" i="4" s="1"/>
  <c r="G102" i="4"/>
  <c r="H102" i="4" s="1"/>
  <c r="D102" i="4"/>
  <c r="E102" i="4" s="1"/>
  <c r="G101" i="4"/>
  <c r="H101" i="4" s="1"/>
  <c r="D101" i="4"/>
  <c r="E101" i="4" s="1"/>
  <c r="G100" i="4"/>
  <c r="H100" i="4" s="1"/>
  <c r="D100" i="4"/>
  <c r="E100" i="4" s="1"/>
  <c r="G99" i="4"/>
  <c r="H99" i="4" s="1"/>
  <c r="D99" i="4"/>
  <c r="E99" i="4" s="1"/>
  <c r="G98" i="4"/>
  <c r="H98" i="4" s="1"/>
  <c r="D98" i="4"/>
  <c r="E98" i="4" s="1"/>
  <c r="G97" i="4"/>
  <c r="H97" i="4" s="1"/>
  <c r="D97" i="4"/>
  <c r="E97" i="4" s="1"/>
  <c r="G96" i="4"/>
  <c r="H96" i="4" s="1"/>
  <c r="D96" i="4"/>
  <c r="E96" i="4" s="1"/>
  <c r="G95" i="4"/>
  <c r="H95" i="4" s="1"/>
  <c r="D95" i="4"/>
  <c r="E95" i="4" s="1"/>
  <c r="G94" i="4"/>
  <c r="H94" i="4" s="1"/>
  <c r="D94" i="4"/>
  <c r="E94" i="4" s="1"/>
  <c r="G93" i="4"/>
  <c r="H93" i="4" s="1"/>
  <c r="D93" i="4"/>
  <c r="E93" i="4" s="1"/>
  <c r="G92" i="4"/>
  <c r="H92" i="4" s="1"/>
  <c r="D92" i="4"/>
  <c r="E92" i="4" s="1"/>
  <c r="G91" i="4"/>
  <c r="H91" i="4" s="1"/>
  <c r="E91" i="4"/>
  <c r="D91" i="4"/>
  <c r="G90" i="4"/>
  <c r="H90" i="4" s="1"/>
  <c r="D90" i="4"/>
  <c r="E90" i="4" s="1"/>
  <c r="G89" i="4"/>
  <c r="H89" i="4" s="1"/>
  <c r="D89" i="4"/>
  <c r="E89" i="4" s="1"/>
  <c r="G88" i="4"/>
  <c r="H88" i="4" s="1"/>
  <c r="D88" i="4"/>
  <c r="E88" i="4" s="1"/>
  <c r="G87" i="4"/>
  <c r="H87" i="4" s="1"/>
  <c r="D87" i="4"/>
  <c r="E87" i="4" s="1"/>
  <c r="G86" i="4"/>
  <c r="H86" i="4" s="1"/>
  <c r="D86" i="4"/>
  <c r="E86" i="4" s="1"/>
  <c r="G85" i="4"/>
  <c r="H85" i="4" s="1"/>
  <c r="D85" i="4"/>
  <c r="E85" i="4" s="1"/>
  <c r="G84" i="4"/>
  <c r="H84" i="4" s="1"/>
  <c r="D84" i="4"/>
  <c r="E84" i="4" s="1"/>
  <c r="G83" i="4"/>
  <c r="H83" i="4" s="1"/>
  <c r="D83" i="4"/>
  <c r="E83" i="4" s="1"/>
  <c r="G82" i="4"/>
  <c r="H82" i="4" s="1"/>
  <c r="D82" i="4"/>
  <c r="E82" i="4" s="1"/>
  <c r="G81" i="4"/>
  <c r="H81" i="4" s="1"/>
  <c r="D81" i="4"/>
  <c r="E81" i="4" s="1"/>
  <c r="G80" i="4"/>
  <c r="H80" i="4" s="1"/>
  <c r="D80" i="4"/>
  <c r="E80" i="4" s="1"/>
  <c r="G79" i="4"/>
  <c r="H79" i="4" s="1"/>
  <c r="D79" i="4"/>
  <c r="E79" i="4" s="1"/>
  <c r="G78" i="4"/>
  <c r="H78" i="4" s="1"/>
  <c r="D78" i="4"/>
  <c r="E78" i="4" s="1"/>
  <c r="G77" i="4"/>
  <c r="H77" i="4" s="1"/>
  <c r="D77" i="4"/>
  <c r="E77" i="4" s="1"/>
  <c r="G76" i="4"/>
  <c r="H76" i="4" s="1"/>
  <c r="D76" i="4"/>
  <c r="E76" i="4" s="1"/>
  <c r="G75" i="4"/>
  <c r="H75" i="4" s="1"/>
  <c r="E75" i="4"/>
  <c r="D75" i="4"/>
  <c r="G74" i="4"/>
  <c r="H74" i="4" s="1"/>
  <c r="D74" i="4"/>
  <c r="E74" i="4" s="1"/>
  <c r="G73" i="4"/>
  <c r="H73" i="4" s="1"/>
  <c r="D73" i="4"/>
  <c r="E73" i="4" s="1"/>
  <c r="G72" i="4"/>
  <c r="H72" i="4" s="1"/>
  <c r="D72" i="4"/>
  <c r="E72" i="4" s="1"/>
  <c r="G71" i="4"/>
  <c r="H71" i="4" s="1"/>
  <c r="E71" i="4"/>
  <c r="D71" i="4"/>
  <c r="G70" i="4"/>
  <c r="H70" i="4" s="1"/>
  <c r="D70" i="4"/>
  <c r="E70" i="4" s="1"/>
  <c r="G69" i="4"/>
  <c r="H69" i="4" s="1"/>
  <c r="D69" i="4"/>
  <c r="E69" i="4" s="1"/>
  <c r="G68" i="4"/>
  <c r="H68" i="4" s="1"/>
  <c r="D68" i="4"/>
  <c r="E68" i="4" s="1"/>
  <c r="G67" i="4"/>
  <c r="H67" i="4" s="1"/>
  <c r="D67" i="4"/>
  <c r="E67" i="4" s="1"/>
  <c r="G66" i="4"/>
  <c r="H66" i="4" s="1"/>
  <c r="D66" i="4"/>
  <c r="E66" i="4" s="1"/>
  <c r="G65" i="4"/>
  <c r="H65" i="4" s="1"/>
  <c r="D65" i="4"/>
  <c r="E65" i="4" s="1"/>
  <c r="G64" i="4"/>
  <c r="H64" i="4" s="1"/>
  <c r="D64" i="4"/>
  <c r="E64" i="4" s="1"/>
  <c r="G63" i="4"/>
  <c r="H63" i="4" s="1"/>
  <c r="D63" i="4"/>
  <c r="E63" i="4" s="1"/>
  <c r="G62" i="4"/>
  <c r="H62" i="4" s="1"/>
  <c r="D62" i="4"/>
  <c r="E62" i="4" s="1"/>
  <c r="G61" i="4"/>
  <c r="H61" i="4" s="1"/>
  <c r="D61" i="4"/>
  <c r="E61" i="4" s="1"/>
  <c r="G60" i="4"/>
  <c r="H60" i="4" s="1"/>
  <c r="D60" i="4"/>
  <c r="E60" i="4" s="1"/>
  <c r="G59" i="4"/>
  <c r="H59" i="4" s="1"/>
  <c r="D59" i="4"/>
  <c r="E59" i="4" s="1"/>
  <c r="G58" i="4"/>
  <c r="H58" i="4" s="1"/>
  <c r="D58" i="4"/>
  <c r="E58" i="4" s="1"/>
  <c r="G57" i="4"/>
  <c r="H57" i="4" s="1"/>
  <c r="D57" i="4"/>
  <c r="E57" i="4" s="1"/>
  <c r="G56" i="4"/>
  <c r="H56" i="4" s="1"/>
  <c r="D56" i="4"/>
  <c r="E56" i="4" s="1"/>
  <c r="G55" i="4"/>
  <c r="H55" i="4" s="1"/>
  <c r="D55" i="4"/>
  <c r="E55" i="4" s="1"/>
  <c r="G54" i="4"/>
  <c r="H54" i="4" s="1"/>
  <c r="D54" i="4"/>
  <c r="E54" i="4" s="1"/>
  <c r="G53" i="4"/>
  <c r="H53" i="4" s="1"/>
  <c r="D53" i="4"/>
  <c r="E53" i="4" s="1"/>
  <c r="G52" i="4"/>
  <c r="H52" i="4" s="1"/>
  <c r="D52" i="4"/>
  <c r="E52" i="4" s="1"/>
  <c r="H51" i="4"/>
  <c r="G51" i="4"/>
  <c r="D51" i="4"/>
  <c r="E51" i="4" s="1"/>
  <c r="G50" i="4"/>
  <c r="H50" i="4" s="1"/>
  <c r="D50" i="4"/>
  <c r="E50" i="4" s="1"/>
  <c r="G49" i="4"/>
  <c r="H49" i="4" s="1"/>
  <c r="D49" i="4"/>
  <c r="E49" i="4" s="1"/>
  <c r="G48" i="4"/>
  <c r="H48" i="4" s="1"/>
  <c r="D48" i="4"/>
  <c r="E48" i="4" s="1"/>
  <c r="H47" i="4"/>
  <c r="G47" i="4"/>
  <c r="D47" i="4"/>
  <c r="E47" i="4" s="1"/>
  <c r="G46" i="4"/>
  <c r="H46" i="4" s="1"/>
  <c r="D46" i="4"/>
  <c r="E46" i="4" s="1"/>
  <c r="G45" i="4"/>
  <c r="H45" i="4" s="1"/>
  <c r="D45" i="4"/>
  <c r="E45" i="4" s="1"/>
  <c r="G44" i="4"/>
  <c r="H44" i="4" s="1"/>
  <c r="E44" i="4"/>
  <c r="D44" i="4"/>
  <c r="G43" i="4"/>
  <c r="H43" i="4" s="1"/>
  <c r="D43" i="4"/>
  <c r="E43" i="4" s="1"/>
  <c r="G42" i="4"/>
  <c r="H42" i="4" s="1"/>
  <c r="D42" i="4"/>
  <c r="E42" i="4" s="1"/>
  <c r="G41" i="4"/>
  <c r="H41" i="4" s="1"/>
  <c r="D41" i="4"/>
  <c r="E41" i="4" s="1"/>
  <c r="G40" i="4"/>
  <c r="H40" i="4" s="1"/>
  <c r="D40" i="4"/>
  <c r="E40" i="4" s="1"/>
  <c r="G39" i="4"/>
  <c r="H39" i="4" s="1"/>
  <c r="E39" i="4"/>
  <c r="D39" i="4"/>
  <c r="G38" i="4"/>
  <c r="H38" i="4" s="1"/>
  <c r="D38" i="4"/>
  <c r="E38" i="4" s="1"/>
  <c r="G37" i="4"/>
  <c r="H37" i="4" s="1"/>
  <c r="D37" i="4"/>
  <c r="E37" i="4" s="1"/>
  <c r="G36" i="4"/>
  <c r="H36" i="4" s="1"/>
  <c r="D36" i="4"/>
  <c r="E36" i="4" s="1"/>
  <c r="G35" i="4"/>
  <c r="H35" i="4" s="1"/>
  <c r="D35" i="4"/>
  <c r="E35" i="4" s="1"/>
  <c r="G34" i="4"/>
  <c r="H34" i="4" s="1"/>
  <c r="D34" i="4"/>
  <c r="E34" i="4" s="1"/>
  <c r="G33" i="4"/>
  <c r="H33" i="4" s="1"/>
  <c r="D33" i="4"/>
  <c r="E33" i="4" s="1"/>
  <c r="G32" i="4"/>
  <c r="H32" i="4" s="1"/>
  <c r="D32" i="4"/>
  <c r="E32" i="4" s="1"/>
  <c r="G31" i="4"/>
  <c r="H31" i="4" s="1"/>
  <c r="D31" i="4"/>
  <c r="E31" i="4" s="1"/>
  <c r="G30" i="4"/>
  <c r="H30" i="4" s="1"/>
  <c r="D30" i="4"/>
  <c r="E30" i="4" s="1"/>
  <c r="G29" i="4"/>
  <c r="H29" i="4" s="1"/>
  <c r="D29" i="4"/>
  <c r="E29" i="4" s="1"/>
  <c r="G28" i="4"/>
  <c r="H28" i="4" s="1"/>
  <c r="D28" i="4"/>
  <c r="E28" i="4" s="1"/>
  <c r="G27" i="4"/>
  <c r="H27" i="4" s="1"/>
  <c r="D27" i="4"/>
  <c r="E27" i="4" s="1"/>
  <c r="G26" i="4"/>
  <c r="H26" i="4" s="1"/>
  <c r="D26" i="4"/>
  <c r="E26" i="4" s="1"/>
  <c r="G25" i="4"/>
  <c r="H25" i="4" s="1"/>
  <c r="D25" i="4"/>
  <c r="E25" i="4" s="1"/>
  <c r="G24" i="4"/>
  <c r="H24" i="4" s="1"/>
  <c r="D24" i="4"/>
  <c r="E24" i="4" s="1"/>
  <c r="G23" i="4"/>
  <c r="H23" i="4" s="1"/>
  <c r="D23" i="4"/>
  <c r="E23" i="4" s="1"/>
  <c r="G22" i="4"/>
  <c r="H22" i="4" s="1"/>
  <c r="D22" i="4"/>
  <c r="E22" i="4" s="1"/>
  <c r="G21" i="4"/>
  <c r="H21" i="4" s="1"/>
  <c r="D21" i="4"/>
  <c r="E21" i="4" s="1"/>
  <c r="G20" i="4"/>
  <c r="H20" i="4" s="1"/>
  <c r="D20" i="4"/>
  <c r="E20" i="4" s="1"/>
  <c r="G19" i="4"/>
  <c r="H19" i="4" s="1"/>
  <c r="D19" i="4"/>
  <c r="E19" i="4" s="1"/>
  <c r="G18" i="4"/>
  <c r="H18" i="4" s="1"/>
  <c r="D18" i="4"/>
  <c r="E18" i="4" s="1"/>
  <c r="G17" i="4"/>
  <c r="H17" i="4" s="1"/>
  <c r="D17" i="4"/>
  <c r="E17" i="4" s="1"/>
  <c r="G16" i="4"/>
  <c r="H16" i="4" s="1"/>
  <c r="D16" i="4"/>
  <c r="E16" i="4" s="1"/>
  <c r="G15" i="4"/>
  <c r="H15" i="4" s="1"/>
  <c r="D15" i="4"/>
  <c r="E15" i="4" s="1"/>
  <c r="G14" i="4"/>
  <c r="H14" i="4" s="1"/>
  <c r="D14" i="4"/>
  <c r="E14" i="4" s="1"/>
  <c r="G13" i="4"/>
  <c r="H13" i="4" s="1"/>
  <c r="D13" i="4"/>
  <c r="E13" i="4" s="1"/>
  <c r="G12" i="4"/>
  <c r="H12" i="4" s="1"/>
  <c r="D12" i="4"/>
  <c r="E12" i="4" s="1"/>
  <c r="G11" i="4"/>
  <c r="H11" i="4" s="1"/>
  <c r="D11" i="4"/>
  <c r="E11" i="4" s="1"/>
  <c r="G10" i="4"/>
  <c r="H10" i="4" s="1"/>
  <c r="D10" i="4"/>
  <c r="E10" i="4" s="1"/>
  <c r="G9" i="4"/>
  <c r="H9" i="4" s="1"/>
  <c r="D9" i="4"/>
  <c r="E9" i="4" s="1"/>
  <c r="G8" i="4"/>
  <c r="H8" i="4" s="1"/>
  <c r="D8" i="4"/>
  <c r="E8" i="4" s="1"/>
  <c r="G807" i="2" l="1"/>
  <c r="H807" i="2" s="1"/>
  <c r="D807" i="2"/>
  <c r="E807" i="2" s="1"/>
  <c r="G806" i="2"/>
  <c r="H806" i="2" s="1"/>
  <c r="D806" i="2"/>
  <c r="E806" i="2" s="1"/>
  <c r="G805" i="2"/>
  <c r="H805" i="2" s="1"/>
  <c r="D805" i="2"/>
  <c r="E805" i="2" s="1"/>
  <c r="G804" i="2"/>
  <c r="H804" i="2" s="1"/>
  <c r="D804" i="2"/>
  <c r="E804" i="2" s="1"/>
  <c r="G803" i="2"/>
  <c r="H803" i="2" s="1"/>
  <c r="D803" i="2"/>
  <c r="E803" i="2" s="1"/>
  <c r="G802" i="2"/>
  <c r="H802" i="2" s="1"/>
  <c r="D802" i="2"/>
  <c r="E802" i="2" s="1"/>
  <c r="G801" i="2"/>
  <c r="H801" i="2" s="1"/>
  <c r="D801" i="2"/>
  <c r="E801" i="2" s="1"/>
  <c r="G800" i="2"/>
  <c r="H800" i="2" s="1"/>
  <c r="D800" i="2"/>
  <c r="E800" i="2" s="1"/>
  <c r="G799" i="2"/>
  <c r="H799" i="2" s="1"/>
  <c r="D799" i="2"/>
  <c r="E799" i="2" s="1"/>
  <c r="G798" i="2"/>
  <c r="H798" i="2" s="1"/>
  <c r="D798" i="2"/>
  <c r="E798" i="2" s="1"/>
  <c r="G797" i="2"/>
  <c r="H797" i="2" s="1"/>
  <c r="D797" i="2"/>
  <c r="E797" i="2" s="1"/>
  <c r="G796" i="2"/>
  <c r="H796" i="2" s="1"/>
  <c r="D796" i="2"/>
  <c r="E796" i="2" s="1"/>
  <c r="G795" i="2"/>
  <c r="H795" i="2" s="1"/>
  <c r="D795" i="2"/>
  <c r="E795" i="2" s="1"/>
  <c r="G794" i="2"/>
  <c r="H794" i="2" s="1"/>
  <c r="D794" i="2"/>
  <c r="E794" i="2" s="1"/>
  <c r="G793" i="2"/>
  <c r="H793" i="2" s="1"/>
  <c r="D793" i="2"/>
  <c r="E793" i="2" s="1"/>
  <c r="G787" i="2"/>
  <c r="H787" i="2" s="1"/>
  <c r="D787" i="2"/>
  <c r="E787" i="2" s="1"/>
  <c r="G786" i="2"/>
  <c r="H786" i="2" s="1"/>
  <c r="D786" i="2"/>
  <c r="E786" i="2" s="1"/>
  <c r="G785" i="2"/>
  <c r="H785" i="2" s="1"/>
  <c r="D785" i="2"/>
  <c r="E785" i="2" s="1"/>
  <c r="G784" i="2"/>
  <c r="H784" i="2" s="1"/>
  <c r="D784" i="2"/>
  <c r="E784" i="2" s="1"/>
  <c r="G783" i="2"/>
  <c r="H783" i="2" s="1"/>
  <c r="D783" i="2"/>
  <c r="E783" i="2" s="1"/>
  <c r="G782" i="2"/>
  <c r="H782" i="2" s="1"/>
  <c r="D782" i="2"/>
  <c r="E782" i="2" s="1"/>
  <c r="G781" i="2"/>
  <c r="H781" i="2" s="1"/>
  <c r="D781" i="2"/>
  <c r="E781" i="2" s="1"/>
  <c r="G780" i="2"/>
  <c r="H780" i="2" s="1"/>
  <c r="D780" i="2"/>
  <c r="E780" i="2" s="1"/>
  <c r="G779" i="2"/>
  <c r="H779" i="2" s="1"/>
  <c r="D779" i="2"/>
  <c r="E779" i="2" s="1"/>
  <c r="G778" i="2"/>
  <c r="H778" i="2" s="1"/>
  <c r="D778" i="2"/>
  <c r="E778" i="2" s="1"/>
  <c r="G777" i="2"/>
  <c r="H777" i="2" s="1"/>
  <c r="D777" i="2"/>
  <c r="E777" i="2" s="1"/>
  <c r="G776" i="2"/>
  <c r="H776" i="2" s="1"/>
  <c r="D776" i="2"/>
  <c r="E776" i="2" s="1"/>
  <c r="G775" i="2"/>
  <c r="H775" i="2" s="1"/>
  <c r="D775" i="2"/>
  <c r="E775" i="2" s="1"/>
  <c r="G774" i="2"/>
  <c r="H774" i="2" s="1"/>
  <c r="D774" i="2"/>
  <c r="E774" i="2" s="1"/>
  <c r="G773" i="2"/>
  <c r="H773" i="2" s="1"/>
  <c r="D773" i="2"/>
  <c r="E773" i="2" s="1"/>
  <c r="G767" i="2"/>
  <c r="H767" i="2" s="1"/>
  <c r="D767" i="2"/>
  <c r="E767" i="2" s="1"/>
  <c r="G766" i="2"/>
  <c r="H766" i="2" s="1"/>
  <c r="D766" i="2"/>
  <c r="E766" i="2" s="1"/>
  <c r="G765" i="2"/>
  <c r="H765" i="2" s="1"/>
  <c r="D765" i="2"/>
  <c r="E765" i="2" s="1"/>
  <c r="G764" i="2"/>
  <c r="H764" i="2" s="1"/>
  <c r="D764" i="2"/>
  <c r="E764" i="2" s="1"/>
  <c r="G763" i="2"/>
  <c r="H763" i="2" s="1"/>
  <c r="D763" i="2"/>
  <c r="E763" i="2" s="1"/>
  <c r="G757" i="2"/>
  <c r="H757" i="2" s="1"/>
  <c r="D757" i="2"/>
  <c r="E757" i="2" s="1"/>
  <c r="G756" i="2"/>
  <c r="H756" i="2" s="1"/>
  <c r="D756" i="2"/>
  <c r="E756" i="2" s="1"/>
  <c r="G755" i="2"/>
  <c r="H755" i="2" s="1"/>
  <c r="D755" i="2"/>
  <c r="E755" i="2" s="1"/>
  <c r="G754" i="2"/>
  <c r="H754" i="2" s="1"/>
  <c r="D754" i="2"/>
  <c r="E754" i="2" s="1"/>
  <c r="G753" i="2"/>
  <c r="H753" i="2" s="1"/>
  <c r="D753" i="2"/>
  <c r="E753" i="2" s="1"/>
  <c r="G752" i="2"/>
  <c r="H752" i="2" s="1"/>
  <c r="D752" i="2"/>
  <c r="E752" i="2" s="1"/>
  <c r="G751" i="2"/>
  <c r="H751" i="2" s="1"/>
  <c r="D751" i="2"/>
  <c r="E751" i="2" s="1"/>
  <c r="G750" i="2"/>
  <c r="H750" i="2" s="1"/>
  <c r="D750" i="2"/>
  <c r="E750" i="2" s="1"/>
  <c r="G749" i="2"/>
  <c r="H749" i="2" s="1"/>
  <c r="D749" i="2"/>
  <c r="E749" i="2" s="1"/>
  <c r="G748" i="2"/>
  <c r="H748" i="2" s="1"/>
  <c r="D748" i="2"/>
  <c r="E748" i="2" s="1"/>
  <c r="G747" i="2"/>
  <c r="H747" i="2" s="1"/>
  <c r="D747" i="2"/>
  <c r="E747" i="2" s="1"/>
  <c r="G746" i="2"/>
  <c r="H746" i="2" s="1"/>
  <c r="D746" i="2"/>
  <c r="E746" i="2" s="1"/>
  <c r="G745" i="2"/>
  <c r="H745" i="2" s="1"/>
  <c r="D745" i="2"/>
  <c r="E745" i="2" s="1"/>
  <c r="G744" i="2"/>
  <c r="H744" i="2" s="1"/>
  <c r="D744" i="2"/>
  <c r="E744" i="2" s="1"/>
  <c r="G743" i="2"/>
  <c r="H743" i="2" s="1"/>
  <c r="D743" i="2"/>
  <c r="E743" i="2" s="1"/>
  <c r="G737" i="2"/>
  <c r="H737" i="2" s="1"/>
  <c r="D737" i="2"/>
  <c r="E737" i="2" s="1"/>
  <c r="G736" i="2"/>
  <c r="H736" i="2" s="1"/>
  <c r="D736" i="2"/>
  <c r="E736" i="2" s="1"/>
  <c r="G735" i="2"/>
  <c r="H735" i="2" s="1"/>
  <c r="D735" i="2"/>
  <c r="E735" i="2" s="1"/>
  <c r="G734" i="2"/>
  <c r="H734" i="2" s="1"/>
  <c r="D734" i="2"/>
  <c r="E734" i="2" s="1"/>
  <c r="G733" i="2"/>
  <c r="H733" i="2" s="1"/>
  <c r="D733" i="2"/>
  <c r="E733" i="2" s="1"/>
  <c r="G732" i="2"/>
  <c r="H732" i="2" s="1"/>
  <c r="D732" i="2"/>
  <c r="E732" i="2" s="1"/>
  <c r="G731" i="2"/>
  <c r="H731" i="2" s="1"/>
  <c r="D731" i="2"/>
  <c r="E731" i="2" s="1"/>
  <c r="G730" i="2"/>
  <c r="H730" i="2" s="1"/>
  <c r="D730" i="2"/>
  <c r="E730" i="2" s="1"/>
  <c r="G729" i="2"/>
  <c r="H729" i="2" s="1"/>
  <c r="D729" i="2"/>
  <c r="E729" i="2" s="1"/>
  <c r="G728" i="2"/>
  <c r="H728" i="2" s="1"/>
  <c r="D728" i="2"/>
  <c r="E728" i="2" s="1"/>
  <c r="G727" i="2"/>
  <c r="H727" i="2" s="1"/>
  <c r="D727" i="2"/>
  <c r="E727" i="2" s="1"/>
  <c r="G726" i="2"/>
  <c r="H726" i="2" s="1"/>
  <c r="D726" i="2"/>
  <c r="E726" i="2" s="1"/>
  <c r="G725" i="2"/>
  <c r="H725" i="2" s="1"/>
  <c r="D725" i="2"/>
  <c r="E725" i="2" s="1"/>
  <c r="G724" i="2"/>
  <c r="H724" i="2" s="1"/>
  <c r="D724" i="2"/>
  <c r="E724" i="2" s="1"/>
  <c r="G723" i="2"/>
  <c r="H723" i="2" s="1"/>
  <c r="D723" i="2"/>
  <c r="E723" i="2" s="1"/>
  <c r="G717" i="2"/>
  <c r="H717" i="2" s="1"/>
  <c r="D717" i="2"/>
  <c r="E717" i="2" s="1"/>
  <c r="G716" i="2"/>
  <c r="H716" i="2" s="1"/>
  <c r="D716" i="2"/>
  <c r="E716" i="2" s="1"/>
  <c r="G715" i="2"/>
  <c r="H715" i="2" s="1"/>
  <c r="D715" i="2"/>
  <c r="E715" i="2" s="1"/>
  <c r="G714" i="2"/>
  <c r="H714" i="2" s="1"/>
  <c r="D714" i="2"/>
  <c r="E714" i="2" s="1"/>
  <c r="G713" i="2"/>
  <c r="H713" i="2" s="1"/>
  <c r="D713" i="2"/>
  <c r="E713" i="2" s="1"/>
  <c r="G707" i="2"/>
  <c r="H707" i="2" s="1"/>
  <c r="D707" i="2"/>
  <c r="E707" i="2" s="1"/>
  <c r="G706" i="2"/>
  <c r="H706" i="2" s="1"/>
  <c r="D706" i="2"/>
  <c r="E706" i="2" s="1"/>
  <c r="G705" i="2"/>
  <c r="H705" i="2" s="1"/>
  <c r="D705" i="2"/>
  <c r="E705" i="2" s="1"/>
  <c r="G704" i="2"/>
  <c r="H704" i="2" s="1"/>
  <c r="D704" i="2"/>
  <c r="E704" i="2" s="1"/>
  <c r="G703" i="2"/>
  <c r="H703" i="2" s="1"/>
  <c r="D703" i="2"/>
  <c r="E703" i="2" s="1"/>
  <c r="G697" i="2"/>
  <c r="H697" i="2" s="1"/>
  <c r="D697" i="2"/>
  <c r="E697" i="2" s="1"/>
  <c r="G696" i="2"/>
  <c r="H696" i="2" s="1"/>
  <c r="D696" i="2"/>
  <c r="E696" i="2" s="1"/>
  <c r="G695" i="2"/>
  <c r="H695" i="2" s="1"/>
  <c r="D695" i="2"/>
  <c r="E695" i="2" s="1"/>
  <c r="G694" i="2"/>
  <c r="H694" i="2" s="1"/>
  <c r="D694" i="2"/>
  <c r="E694" i="2" s="1"/>
  <c r="G693" i="2"/>
  <c r="H693" i="2" s="1"/>
  <c r="D693" i="2"/>
  <c r="E693" i="2" s="1"/>
  <c r="G687" i="2"/>
  <c r="H687" i="2" s="1"/>
  <c r="D687" i="2"/>
  <c r="E687" i="2" s="1"/>
  <c r="G686" i="2"/>
  <c r="H686" i="2" s="1"/>
  <c r="D686" i="2"/>
  <c r="E686" i="2" s="1"/>
  <c r="G685" i="2"/>
  <c r="H685" i="2" s="1"/>
  <c r="D685" i="2"/>
  <c r="E685" i="2" s="1"/>
  <c r="G684" i="2"/>
  <c r="H684" i="2" s="1"/>
  <c r="D684" i="2"/>
  <c r="E684" i="2" s="1"/>
  <c r="G683" i="2"/>
  <c r="H683" i="2" s="1"/>
  <c r="D683" i="2"/>
  <c r="E683" i="2" s="1"/>
  <c r="G677" i="2"/>
  <c r="H677" i="2" s="1"/>
  <c r="D677" i="2"/>
  <c r="E677" i="2" s="1"/>
  <c r="G676" i="2"/>
  <c r="H676" i="2" s="1"/>
  <c r="D676" i="2"/>
  <c r="E676" i="2" s="1"/>
  <c r="G675" i="2"/>
  <c r="H675" i="2" s="1"/>
  <c r="D675" i="2"/>
  <c r="E675" i="2" s="1"/>
  <c r="G674" i="2"/>
  <c r="H674" i="2" s="1"/>
  <c r="D674" i="2"/>
  <c r="E674" i="2" s="1"/>
  <c r="G673" i="2"/>
  <c r="H673" i="2" s="1"/>
  <c r="D673" i="2"/>
  <c r="E673" i="2" s="1"/>
  <c r="G667" i="2"/>
  <c r="H667" i="2" s="1"/>
  <c r="D667" i="2"/>
  <c r="E667" i="2" s="1"/>
  <c r="G666" i="2"/>
  <c r="H666" i="2" s="1"/>
  <c r="D666" i="2"/>
  <c r="E666" i="2" s="1"/>
  <c r="G665" i="2"/>
  <c r="H665" i="2" s="1"/>
  <c r="D665" i="2"/>
  <c r="E665" i="2" s="1"/>
  <c r="G664" i="2"/>
  <c r="H664" i="2" s="1"/>
  <c r="D664" i="2"/>
  <c r="E664" i="2" s="1"/>
  <c r="G663" i="2"/>
  <c r="H663" i="2" s="1"/>
  <c r="D663" i="2"/>
  <c r="E663" i="2" s="1"/>
  <c r="G657" i="2"/>
  <c r="H657" i="2" s="1"/>
  <c r="D657" i="2"/>
  <c r="E657" i="2" s="1"/>
  <c r="G656" i="2"/>
  <c r="H656" i="2" s="1"/>
  <c r="D656" i="2"/>
  <c r="E656" i="2" s="1"/>
  <c r="G655" i="2"/>
  <c r="H655" i="2" s="1"/>
  <c r="D655" i="2"/>
  <c r="E655" i="2" s="1"/>
  <c r="G654" i="2"/>
  <c r="H654" i="2" s="1"/>
  <c r="D654" i="2"/>
  <c r="E654" i="2" s="1"/>
  <c r="G653" i="2"/>
  <c r="H653" i="2" s="1"/>
  <c r="D653" i="2"/>
  <c r="E653" i="2" s="1"/>
  <c r="G647" i="2"/>
  <c r="H647" i="2" s="1"/>
  <c r="D647" i="2"/>
  <c r="E647" i="2" s="1"/>
  <c r="G646" i="2"/>
  <c r="H646" i="2" s="1"/>
  <c r="D646" i="2"/>
  <c r="E646" i="2" s="1"/>
  <c r="G645" i="2"/>
  <c r="H645" i="2" s="1"/>
  <c r="D645" i="2"/>
  <c r="E645" i="2" s="1"/>
  <c r="G644" i="2"/>
  <c r="H644" i="2" s="1"/>
  <c r="D644" i="2"/>
  <c r="E644" i="2" s="1"/>
  <c r="G643" i="2"/>
  <c r="H643" i="2" s="1"/>
  <c r="D643" i="2"/>
  <c r="E643" i="2" s="1"/>
  <c r="G637" i="2"/>
  <c r="H637" i="2" s="1"/>
  <c r="D637" i="2"/>
  <c r="E637" i="2" s="1"/>
  <c r="G636" i="2"/>
  <c r="H636" i="2" s="1"/>
  <c r="D636" i="2"/>
  <c r="E636" i="2" s="1"/>
  <c r="G635" i="2"/>
  <c r="H635" i="2" s="1"/>
  <c r="D635" i="2"/>
  <c r="E635" i="2" s="1"/>
  <c r="G634" i="2"/>
  <c r="H634" i="2" s="1"/>
  <c r="D634" i="2"/>
  <c r="E634" i="2" s="1"/>
  <c r="G633" i="2"/>
  <c r="H633" i="2" s="1"/>
  <c r="D633" i="2"/>
  <c r="E633" i="2" s="1"/>
  <c r="G627" i="2"/>
  <c r="H627" i="2" s="1"/>
  <c r="D627" i="2"/>
  <c r="E627" i="2" s="1"/>
  <c r="G626" i="2"/>
  <c r="H626" i="2" s="1"/>
  <c r="D626" i="2"/>
  <c r="E626" i="2" s="1"/>
  <c r="G625" i="2"/>
  <c r="H625" i="2" s="1"/>
  <c r="D625" i="2"/>
  <c r="E625" i="2" s="1"/>
  <c r="G624" i="2"/>
  <c r="H624" i="2" s="1"/>
  <c r="D624" i="2"/>
  <c r="E624" i="2" s="1"/>
  <c r="G623" i="2"/>
  <c r="H623" i="2" s="1"/>
  <c r="D623" i="2"/>
  <c r="E623" i="2" s="1"/>
  <c r="G617" i="2"/>
  <c r="H617" i="2" s="1"/>
  <c r="D617" i="2"/>
  <c r="E617" i="2" s="1"/>
  <c r="G616" i="2"/>
  <c r="H616" i="2" s="1"/>
  <c r="D616" i="2"/>
  <c r="E616" i="2" s="1"/>
  <c r="G615" i="2"/>
  <c r="H615" i="2" s="1"/>
  <c r="D615" i="2"/>
  <c r="E615" i="2" s="1"/>
  <c r="G614" i="2"/>
  <c r="H614" i="2" s="1"/>
  <c r="D614" i="2"/>
  <c r="E614" i="2" s="1"/>
  <c r="G613" i="2"/>
  <c r="H613" i="2" s="1"/>
  <c r="D613" i="2"/>
  <c r="E613" i="2" s="1"/>
  <c r="G607" i="2"/>
  <c r="H607" i="2" s="1"/>
  <c r="D607" i="2"/>
  <c r="E607" i="2" s="1"/>
  <c r="G606" i="2"/>
  <c r="H606" i="2" s="1"/>
  <c r="D606" i="2"/>
  <c r="E606" i="2" s="1"/>
  <c r="G605" i="2"/>
  <c r="H605" i="2" s="1"/>
  <c r="D605" i="2"/>
  <c r="E605" i="2" s="1"/>
  <c r="G604" i="2"/>
  <c r="H604" i="2" s="1"/>
  <c r="D604" i="2"/>
  <c r="E604" i="2" s="1"/>
  <c r="G603" i="2"/>
  <c r="H603" i="2" s="1"/>
  <c r="D603" i="2"/>
  <c r="E603" i="2" s="1"/>
  <c r="G597" i="2"/>
  <c r="H597" i="2" s="1"/>
  <c r="D597" i="2"/>
  <c r="E597" i="2" s="1"/>
  <c r="G596" i="2"/>
  <c r="H596" i="2" s="1"/>
  <c r="D596" i="2"/>
  <c r="E596" i="2" s="1"/>
  <c r="G595" i="2"/>
  <c r="H595" i="2" s="1"/>
  <c r="D595" i="2"/>
  <c r="E595" i="2" s="1"/>
  <c r="G594" i="2"/>
  <c r="H594" i="2" s="1"/>
  <c r="D594" i="2"/>
  <c r="E594" i="2" s="1"/>
  <c r="G593" i="2"/>
  <c r="H593" i="2" s="1"/>
  <c r="D593" i="2"/>
  <c r="E593" i="2" s="1"/>
  <c r="G532" i="2"/>
  <c r="H532" i="2" s="1"/>
  <c r="D532" i="2"/>
  <c r="E532" i="2" s="1"/>
  <c r="G531" i="2"/>
  <c r="H531" i="2" s="1"/>
  <c r="D531" i="2"/>
  <c r="E531" i="2" s="1"/>
  <c r="G530" i="2"/>
  <c r="H530" i="2" s="1"/>
  <c r="D530" i="2"/>
  <c r="E530" i="2" s="1"/>
  <c r="G529" i="2"/>
  <c r="H529" i="2" s="1"/>
  <c r="D529" i="2"/>
  <c r="E529" i="2" s="1"/>
  <c r="G528" i="2"/>
  <c r="H528" i="2" s="1"/>
  <c r="D528" i="2"/>
  <c r="E528" i="2" s="1"/>
  <c r="G522" i="2"/>
  <c r="H522" i="2" s="1"/>
  <c r="D522" i="2"/>
  <c r="E522" i="2" s="1"/>
  <c r="G521" i="2"/>
  <c r="H521" i="2" s="1"/>
  <c r="D521" i="2"/>
  <c r="E521" i="2" s="1"/>
  <c r="G520" i="2"/>
  <c r="H520" i="2" s="1"/>
  <c r="D520" i="2"/>
  <c r="E520" i="2" s="1"/>
  <c r="G519" i="2"/>
  <c r="H519" i="2" s="1"/>
  <c r="D519" i="2"/>
  <c r="E519" i="2" s="1"/>
  <c r="G518" i="2"/>
  <c r="H518" i="2" s="1"/>
  <c r="D518" i="2"/>
  <c r="E518" i="2" s="1"/>
  <c r="G512" i="2"/>
  <c r="H512" i="2" s="1"/>
  <c r="D512" i="2"/>
  <c r="E512" i="2" s="1"/>
  <c r="G511" i="2"/>
  <c r="H511" i="2" s="1"/>
  <c r="D511" i="2"/>
  <c r="E511" i="2" s="1"/>
  <c r="G510" i="2"/>
  <c r="H510" i="2" s="1"/>
  <c r="D510" i="2"/>
  <c r="E510" i="2" s="1"/>
  <c r="G509" i="2"/>
  <c r="H509" i="2" s="1"/>
  <c r="D509" i="2"/>
  <c r="E509" i="2" s="1"/>
  <c r="G508" i="2"/>
  <c r="H508" i="2" s="1"/>
  <c r="D508" i="2"/>
  <c r="E508" i="2" s="1"/>
  <c r="G502" i="2"/>
  <c r="H502" i="2" s="1"/>
  <c r="D502" i="2"/>
  <c r="E502" i="2" s="1"/>
  <c r="G501" i="2"/>
  <c r="H501" i="2" s="1"/>
  <c r="D501" i="2"/>
  <c r="E501" i="2" s="1"/>
  <c r="G500" i="2"/>
  <c r="H500" i="2" s="1"/>
  <c r="D500" i="2"/>
  <c r="E500" i="2" s="1"/>
  <c r="G499" i="2"/>
  <c r="H499" i="2" s="1"/>
  <c r="D499" i="2"/>
  <c r="E499" i="2" s="1"/>
  <c r="G498" i="2"/>
  <c r="H498" i="2" s="1"/>
  <c r="D498" i="2"/>
  <c r="E498" i="2" s="1"/>
  <c r="G492" i="2"/>
  <c r="H492" i="2" s="1"/>
  <c r="D492" i="2"/>
  <c r="E492" i="2" s="1"/>
  <c r="G491" i="2"/>
  <c r="H491" i="2" s="1"/>
  <c r="D491" i="2"/>
  <c r="E491" i="2" s="1"/>
  <c r="G490" i="2"/>
  <c r="H490" i="2" s="1"/>
  <c r="D490" i="2"/>
  <c r="E490" i="2" s="1"/>
  <c r="G489" i="2"/>
  <c r="H489" i="2" s="1"/>
  <c r="D489" i="2"/>
  <c r="E489" i="2" s="1"/>
  <c r="G488" i="2"/>
  <c r="H488" i="2" s="1"/>
  <c r="D488" i="2"/>
  <c r="E488" i="2" s="1"/>
  <c r="G482" i="2"/>
  <c r="H482" i="2" s="1"/>
  <c r="D482" i="2"/>
  <c r="E482" i="2" s="1"/>
  <c r="G481" i="2"/>
  <c r="H481" i="2" s="1"/>
  <c r="D481" i="2"/>
  <c r="E481" i="2" s="1"/>
  <c r="G480" i="2"/>
  <c r="H480" i="2" s="1"/>
  <c r="D480" i="2"/>
  <c r="E480" i="2" s="1"/>
  <c r="G479" i="2"/>
  <c r="H479" i="2" s="1"/>
  <c r="D479" i="2"/>
  <c r="E479" i="2" s="1"/>
  <c r="G478" i="2"/>
  <c r="H478" i="2" s="1"/>
  <c r="D478" i="2"/>
  <c r="E478" i="2" s="1"/>
  <c r="G472" i="2"/>
  <c r="H472" i="2" s="1"/>
  <c r="D472" i="2"/>
  <c r="E472" i="2" s="1"/>
  <c r="G471" i="2"/>
  <c r="H471" i="2" s="1"/>
  <c r="D471" i="2"/>
  <c r="E471" i="2" s="1"/>
  <c r="G470" i="2"/>
  <c r="H470" i="2" s="1"/>
  <c r="D470" i="2"/>
  <c r="E470" i="2" s="1"/>
  <c r="G469" i="2"/>
  <c r="H469" i="2" s="1"/>
  <c r="D469" i="2"/>
  <c r="E469" i="2" s="1"/>
  <c r="G468" i="2"/>
  <c r="H468" i="2" s="1"/>
  <c r="D468" i="2"/>
  <c r="E468" i="2" s="1"/>
  <c r="G462" i="2"/>
  <c r="H462" i="2" s="1"/>
  <c r="D462" i="2"/>
  <c r="E462" i="2" s="1"/>
  <c r="G461" i="2"/>
  <c r="H461" i="2" s="1"/>
  <c r="D461" i="2"/>
  <c r="E461" i="2" s="1"/>
  <c r="G460" i="2"/>
  <c r="H460" i="2" s="1"/>
  <c r="D460" i="2"/>
  <c r="E460" i="2" s="1"/>
  <c r="G459" i="2"/>
  <c r="H459" i="2" s="1"/>
  <c r="D459" i="2"/>
  <c r="E459" i="2" s="1"/>
  <c r="G458" i="2"/>
  <c r="H458" i="2" s="1"/>
  <c r="D458" i="2"/>
  <c r="E458" i="2" s="1"/>
  <c r="G452" i="2"/>
  <c r="H452" i="2" s="1"/>
  <c r="D452" i="2"/>
  <c r="E452" i="2" s="1"/>
  <c r="G451" i="2"/>
  <c r="H451" i="2" s="1"/>
  <c r="D451" i="2"/>
  <c r="E451" i="2" s="1"/>
  <c r="G450" i="2"/>
  <c r="H450" i="2" s="1"/>
  <c r="D450" i="2"/>
  <c r="E450" i="2" s="1"/>
  <c r="G449" i="2"/>
  <c r="H449" i="2" s="1"/>
  <c r="D449" i="2"/>
  <c r="E449" i="2" s="1"/>
  <c r="G448" i="2"/>
  <c r="H448" i="2" s="1"/>
  <c r="D448" i="2"/>
  <c r="E448" i="2" s="1"/>
  <c r="G442" i="2"/>
  <c r="H442" i="2" s="1"/>
  <c r="D442" i="2"/>
  <c r="E442" i="2" s="1"/>
  <c r="G441" i="2"/>
  <c r="H441" i="2" s="1"/>
  <c r="D441" i="2"/>
  <c r="E441" i="2" s="1"/>
  <c r="G440" i="2"/>
  <c r="H440" i="2" s="1"/>
  <c r="D440" i="2"/>
  <c r="E440" i="2" s="1"/>
  <c r="G439" i="2"/>
  <c r="H439" i="2" s="1"/>
  <c r="D439" i="2"/>
  <c r="E439" i="2" s="1"/>
  <c r="G438" i="2"/>
  <c r="H438" i="2" s="1"/>
  <c r="D438" i="2"/>
  <c r="E438" i="2" s="1"/>
  <c r="G432" i="2"/>
  <c r="H432" i="2" s="1"/>
  <c r="D432" i="2"/>
  <c r="E432" i="2" s="1"/>
  <c r="G431" i="2"/>
  <c r="H431" i="2" s="1"/>
  <c r="D431" i="2"/>
  <c r="E431" i="2" s="1"/>
  <c r="G430" i="2"/>
  <c r="H430" i="2" s="1"/>
  <c r="D430" i="2"/>
  <c r="E430" i="2" s="1"/>
  <c r="G429" i="2"/>
  <c r="H429" i="2" s="1"/>
  <c r="D429" i="2"/>
  <c r="E429" i="2" s="1"/>
  <c r="G428" i="2"/>
  <c r="H428" i="2" s="1"/>
  <c r="D428" i="2"/>
  <c r="E428" i="2" s="1"/>
  <c r="G422" i="2"/>
  <c r="H422" i="2" s="1"/>
  <c r="D422" i="2"/>
  <c r="E422" i="2" s="1"/>
  <c r="G421" i="2"/>
  <c r="H421" i="2" s="1"/>
  <c r="D421" i="2"/>
  <c r="E421" i="2" s="1"/>
  <c r="G420" i="2"/>
  <c r="H420" i="2" s="1"/>
  <c r="D420" i="2"/>
  <c r="E420" i="2" s="1"/>
  <c r="G419" i="2"/>
  <c r="H419" i="2" s="1"/>
  <c r="D419" i="2"/>
  <c r="E419" i="2" s="1"/>
  <c r="G418" i="2"/>
  <c r="H418" i="2" s="1"/>
  <c r="D418" i="2"/>
  <c r="E418" i="2" s="1"/>
  <c r="G412" i="2"/>
  <c r="H412" i="2" s="1"/>
  <c r="D412" i="2"/>
  <c r="E412" i="2" s="1"/>
  <c r="G411" i="2"/>
  <c r="H411" i="2" s="1"/>
  <c r="D411" i="2"/>
  <c r="E411" i="2" s="1"/>
  <c r="G410" i="2"/>
  <c r="H410" i="2" s="1"/>
  <c r="D410" i="2"/>
  <c r="E410" i="2" s="1"/>
  <c r="G409" i="2"/>
  <c r="H409" i="2" s="1"/>
  <c r="D409" i="2"/>
  <c r="E409" i="2" s="1"/>
  <c r="G408" i="2"/>
  <c r="H408" i="2" s="1"/>
  <c r="D408" i="2"/>
  <c r="E408" i="2" s="1"/>
  <c r="G407" i="2"/>
  <c r="H407" i="2" s="1"/>
  <c r="D407" i="2"/>
  <c r="E407" i="2" s="1"/>
  <c r="G406" i="2"/>
  <c r="H406" i="2" s="1"/>
  <c r="D406" i="2"/>
  <c r="E406" i="2" s="1"/>
  <c r="G405" i="2"/>
  <c r="H405" i="2" s="1"/>
  <c r="D405" i="2"/>
  <c r="E405" i="2" s="1"/>
  <c r="G404" i="2"/>
  <c r="H404" i="2" s="1"/>
  <c r="D404" i="2"/>
  <c r="E404" i="2" s="1"/>
  <c r="G403" i="2"/>
  <c r="H403" i="2" s="1"/>
  <c r="D403" i="2"/>
  <c r="E403" i="2" s="1"/>
  <c r="G397" i="2"/>
  <c r="H397" i="2" s="1"/>
  <c r="D397" i="2"/>
  <c r="E397" i="2" s="1"/>
  <c r="G396" i="2"/>
  <c r="H396" i="2" s="1"/>
  <c r="D396" i="2"/>
  <c r="E396" i="2" s="1"/>
  <c r="G395" i="2"/>
  <c r="H395" i="2" s="1"/>
  <c r="D395" i="2"/>
  <c r="E395" i="2" s="1"/>
  <c r="G394" i="2"/>
  <c r="H394" i="2" s="1"/>
  <c r="D394" i="2"/>
  <c r="E394" i="2" s="1"/>
  <c r="G393" i="2"/>
  <c r="H393" i="2" s="1"/>
  <c r="D393" i="2"/>
  <c r="E393" i="2" s="1"/>
  <c r="G392" i="2"/>
  <c r="H392" i="2" s="1"/>
  <c r="D392" i="2"/>
  <c r="E392" i="2" s="1"/>
  <c r="G391" i="2"/>
  <c r="H391" i="2" s="1"/>
  <c r="D391" i="2"/>
  <c r="E391" i="2" s="1"/>
  <c r="G390" i="2"/>
  <c r="H390" i="2" s="1"/>
  <c r="D390" i="2"/>
  <c r="E390" i="2" s="1"/>
  <c r="G389" i="2"/>
  <c r="H389" i="2" s="1"/>
  <c r="D389" i="2"/>
  <c r="E389" i="2" s="1"/>
  <c r="G388" i="2"/>
  <c r="H388" i="2" s="1"/>
  <c r="D388" i="2"/>
  <c r="E388" i="2" s="1"/>
  <c r="G387" i="2"/>
  <c r="H387" i="2" s="1"/>
  <c r="D387" i="2"/>
  <c r="E387" i="2" s="1"/>
  <c r="G386" i="2"/>
  <c r="H386" i="2" s="1"/>
  <c r="D386" i="2"/>
  <c r="E386" i="2" s="1"/>
  <c r="G385" i="2"/>
  <c r="H385" i="2" s="1"/>
  <c r="D385" i="2"/>
  <c r="E385" i="2" s="1"/>
  <c r="G384" i="2"/>
  <c r="H384" i="2" s="1"/>
  <c r="D384" i="2"/>
  <c r="E384" i="2" s="1"/>
  <c r="G383" i="2"/>
  <c r="H383" i="2" s="1"/>
  <c r="D383" i="2"/>
  <c r="E383" i="2" s="1"/>
  <c r="G377" i="2"/>
  <c r="H377" i="2" s="1"/>
  <c r="D377" i="2"/>
  <c r="E377" i="2" s="1"/>
  <c r="G376" i="2"/>
  <c r="H376" i="2" s="1"/>
  <c r="D376" i="2"/>
  <c r="E376" i="2" s="1"/>
  <c r="G375" i="2"/>
  <c r="H375" i="2" s="1"/>
  <c r="D375" i="2"/>
  <c r="E375" i="2" s="1"/>
  <c r="G374" i="2"/>
  <c r="H374" i="2" s="1"/>
  <c r="D374" i="2"/>
  <c r="E374" i="2" s="1"/>
  <c r="G373" i="2"/>
  <c r="H373" i="2" s="1"/>
  <c r="D373" i="2"/>
  <c r="E373" i="2" s="1"/>
  <c r="G372" i="2"/>
  <c r="H372" i="2" s="1"/>
  <c r="D372" i="2"/>
  <c r="E372" i="2" s="1"/>
  <c r="G371" i="2"/>
  <c r="H371" i="2" s="1"/>
  <c r="D371" i="2"/>
  <c r="E371" i="2" s="1"/>
  <c r="G370" i="2"/>
  <c r="H370" i="2" s="1"/>
  <c r="D370" i="2"/>
  <c r="E370" i="2" s="1"/>
  <c r="G369" i="2"/>
  <c r="H369" i="2" s="1"/>
  <c r="D369" i="2"/>
  <c r="E369" i="2" s="1"/>
  <c r="G368" i="2"/>
  <c r="H368" i="2" s="1"/>
  <c r="D368" i="2"/>
  <c r="E368" i="2" s="1"/>
  <c r="G367" i="2"/>
  <c r="H367" i="2" s="1"/>
  <c r="D367" i="2"/>
  <c r="E367" i="2" s="1"/>
  <c r="G366" i="2"/>
  <c r="H366" i="2" s="1"/>
  <c r="D366" i="2"/>
  <c r="E366" i="2" s="1"/>
  <c r="G365" i="2"/>
  <c r="H365" i="2" s="1"/>
  <c r="D365" i="2"/>
  <c r="E365" i="2" s="1"/>
  <c r="G364" i="2"/>
  <c r="H364" i="2" s="1"/>
  <c r="D364" i="2"/>
  <c r="E364" i="2" s="1"/>
  <c r="G363" i="2"/>
  <c r="H363" i="2" s="1"/>
  <c r="D363" i="2"/>
  <c r="E363" i="2" s="1"/>
  <c r="G357" i="2"/>
  <c r="H357" i="2" s="1"/>
  <c r="D357" i="2"/>
  <c r="E357" i="2" s="1"/>
  <c r="G356" i="2"/>
  <c r="H356" i="2" s="1"/>
  <c r="D356" i="2"/>
  <c r="E356" i="2" s="1"/>
  <c r="G355" i="2"/>
  <c r="H355" i="2" s="1"/>
  <c r="D355" i="2"/>
  <c r="E355" i="2" s="1"/>
  <c r="G354" i="2"/>
  <c r="H354" i="2" s="1"/>
  <c r="D354" i="2"/>
  <c r="E354" i="2" s="1"/>
  <c r="G353" i="2"/>
  <c r="H353" i="2" s="1"/>
  <c r="D353" i="2"/>
  <c r="E353" i="2" s="1"/>
  <c r="G347" i="2"/>
  <c r="H347" i="2" s="1"/>
  <c r="D347" i="2"/>
  <c r="E347" i="2" s="1"/>
  <c r="G346" i="2"/>
  <c r="H346" i="2" s="1"/>
  <c r="D346" i="2"/>
  <c r="E346" i="2" s="1"/>
  <c r="G345" i="2"/>
  <c r="H345" i="2" s="1"/>
  <c r="D345" i="2"/>
  <c r="E345" i="2" s="1"/>
  <c r="G344" i="2"/>
  <c r="H344" i="2" s="1"/>
  <c r="D344" i="2"/>
  <c r="E344" i="2" s="1"/>
  <c r="G343" i="2"/>
  <c r="H343" i="2" s="1"/>
  <c r="D343" i="2"/>
  <c r="E343" i="2" s="1"/>
  <c r="G337" i="2"/>
  <c r="H337" i="2" s="1"/>
  <c r="D337" i="2"/>
  <c r="E337" i="2" s="1"/>
  <c r="G336" i="2"/>
  <c r="H336" i="2" s="1"/>
  <c r="D336" i="2"/>
  <c r="E336" i="2" s="1"/>
  <c r="G335" i="2"/>
  <c r="H335" i="2" s="1"/>
  <c r="D335" i="2"/>
  <c r="E335" i="2" s="1"/>
  <c r="G334" i="2"/>
  <c r="H334" i="2" s="1"/>
  <c r="D334" i="2"/>
  <c r="E334" i="2" s="1"/>
  <c r="G333" i="2"/>
  <c r="H333" i="2" s="1"/>
  <c r="D333" i="2"/>
  <c r="E333" i="2" s="1"/>
  <c r="G327" i="2"/>
  <c r="H327" i="2" s="1"/>
  <c r="D327" i="2"/>
  <c r="E327" i="2" s="1"/>
  <c r="G326" i="2"/>
  <c r="H326" i="2" s="1"/>
  <c r="D326" i="2"/>
  <c r="E326" i="2" s="1"/>
  <c r="G325" i="2"/>
  <c r="H325" i="2" s="1"/>
  <c r="D325" i="2"/>
  <c r="E325" i="2" s="1"/>
  <c r="G324" i="2"/>
  <c r="H324" i="2" s="1"/>
  <c r="D324" i="2"/>
  <c r="E324" i="2" s="1"/>
  <c r="G323" i="2"/>
  <c r="H323" i="2" s="1"/>
  <c r="D323" i="2"/>
  <c r="E323" i="2" s="1"/>
  <c r="G317" i="2"/>
  <c r="H317" i="2" s="1"/>
  <c r="D317" i="2"/>
  <c r="E317" i="2" s="1"/>
  <c r="G316" i="2"/>
  <c r="H316" i="2" s="1"/>
  <c r="D316" i="2"/>
  <c r="E316" i="2" s="1"/>
  <c r="G315" i="2"/>
  <c r="H315" i="2" s="1"/>
  <c r="D315" i="2"/>
  <c r="E315" i="2" s="1"/>
  <c r="G314" i="2"/>
  <c r="H314" i="2" s="1"/>
  <c r="D314" i="2"/>
  <c r="E314" i="2" s="1"/>
  <c r="G313" i="2"/>
  <c r="H313" i="2" s="1"/>
  <c r="D313" i="2"/>
  <c r="E313" i="2" s="1"/>
  <c r="G307" i="2"/>
  <c r="H307" i="2" s="1"/>
  <c r="D307" i="2"/>
  <c r="E307" i="2" s="1"/>
  <c r="G306" i="2"/>
  <c r="H306" i="2" s="1"/>
  <c r="D306" i="2"/>
  <c r="E306" i="2" s="1"/>
  <c r="G305" i="2"/>
  <c r="H305" i="2" s="1"/>
  <c r="D305" i="2"/>
  <c r="E305" i="2" s="1"/>
  <c r="G304" i="2"/>
  <c r="H304" i="2" s="1"/>
  <c r="D304" i="2"/>
  <c r="E304" i="2" s="1"/>
  <c r="G303" i="2"/>
  <c r="H303" i="2" s="1"/>
  <c r="D303" i="2"/>
  <c r="E303" i="2" s="1"/>
  <c r="G232" i="2"/>
  <c r="H232" i="2" s="1"/>
  <c r="D232" i="2"/>
  <c r="E232" i="2" s="1"/>
  <c r="G231" i="2"/>
  <c r="H231" i="2" s="1"/>
  <c r="D231" i="2"/>
  <c r="E231" i="2" s="1"/>
  <c r="G230" i="2"/>
  <c r="H230" i="2" s="1"/>
  <c r="D230" i="2"/>
  <c r="E230" i="2" s="1"/>
  <c r="G229" i="2"/>
  <c r="H229" i="2" s="1"/>
  <c r="D229" i="2"/>
  <c r="E229" i="2" s="1"/>
  <c r="G228" i="2"/>
  <c r="H228" i="2" s="1"/>
  <c r="D228" i="2"/>
  <c r="E228" i="2" s="1"/>
  <c r="G222" i="2"/>
  <c r="H222" i="2" s="1"/>
  <c r="D222" i="2"/>
  <c r="E222" i="2" s="1"/>
  <c r="G221" i="2"/>
  <c r="H221" i="2" s="1"/>
  <c r="D221" i="2"/>
  <c r="E221" i="2" s="1"/>
  <c r="G220" i="2"/>
  <c r="H220" i="2" s="1"/>
  <c r="D220" i="2"/>
  <c r="E220" i="2" s="1"/>
  <c r="G219" i="2"/>
  <c r="H219" i="2" s="1"/>
  <c r="D219" i="2"/>
  <c r="E219" i="2" s="1"/>
  <c r="G218" i="2"/>
  <c r="H218" i="2" s="1"/>
  <c r="D218" i="2"/>
  <c r="E218" i="2" s="1"/>
  <c r="G212" i="2"/>
  <c r="H212" i="2" s="1"/>
  <c r="D212" i="2"/>
  <c r="E212" i="2" s="1"/>
  <c r="G211" i="2"/>
  <c r="H211" i="2" s="1"/>
  <c r="D211" i="2"/>
  <c r="E211" i="2" s="1"/>
  <c r="G210" i="2"/>
  <c r="H210" i="2" s="1"/>
  <c r="D210" i="2"/>
  <c r="E210" i="2" s="1"/>
  <c r="G209" i="2"/>
  <c r="H209" i="2" s="1"/>
  <c r="D209" i="2"/>
  <c r="E209" i="2" s="1"/>
  <c r="G208" i="2"/>
  <c r="H208" i="2" s="1"/>
  <c r="D208" i="2"/>
  <c r="E208" i="2" s="1"/>
  <c r="G202" i="2"/>
  <c r="H202" i="2" s="1"/>
  <c r="D202" i="2"/>
  <c r="E202" i="2" s="1"/>
  <c r="G201" i="2"/>
  <c r="H201" i="2" s="1"/>
  <c r="D201" i="2"/>
  <c r="E201" i="2" s="1"/>
  <c r="G200" i="2"/>
  <c r="H200" i="2" s="1"/>
  <c r="D200" i="2"/>
  <c r="E200" i="2" s="1"/>
  <c r="G199" i="2"/>
  <c r="H199" i="2" s="1"/>
  <c r="D199" i="2"/>
  <c r="E199" i="2" s="1"/>
  <c r="G198" i="2"/>
  <c r="H198" i="2" s="1"/>
  <c r="D198" i="2"/>
  <c r="E198" i="2" s="1"/>
  <c r="G192" i="2"/>
  <c r="H192" i="2" s="1"/>
  <c r="D192" i="2"/>
  <c r="E192" i="2" s="1"/>
  <c r="G191" i="2"/>
  <c r="H191" i="2" s="1"/>
  <c r="D191" i="2"/>
  <c r="E191" i="2" s="1"/>
  <c r="G190" i="2"/>
  <c r="H190" i="2" s="1"/>
  <c r="D190" i="2"/>
  <c r="E190" i="2" s="1"/>
  <c r="G189" i="2"/>
  <c r="H189" i="2" s="1"/>
  <c r="D189" i="2"/>
  <c r="E189" i="2" s="1"/>
  <c r="G188" i="2"/>
  <c r="H188" i="2" s="1"/>
  <c r="D188" i="2"/>
  <c r="E188" i="2" s="1"/>
  <c r="G182" i="2"/>
  <c r="H182" i="2" s="1"/>
  <c r="D182" i="2"/>
  <c r="E182" i="2" s="1"/>
  <c r="G181" i="2"/>
  <c r="H181" i="2" s="1"/>
  <c r="D181" i="2"/>
  <c r="E181" i="2" s="1"/>
  <c r="G180" i="2"/>
  <c r="H180" i="2" s="1"/>
  <c r="D180" i="2"/>
  <c r="E180" i="2" s="1"/>
  <c r="G179" i="2"/>
  <c r="H179" i="2" s="1"/>
  <c r="D179" i="2"/>
  <c r="E179" i="2" s="1"/>
  <c r="G178" i="2"/>
  <c r="H178" i="2" s="1"/>
  <c r="D178" i="2"/>
  <c r="E178" i="2" s="1"/>
  <c r="G172" i="2"/>
  <c r="H172" i="2" s="1"/>
  <c r="D172" i="2"/>
  <c r="E172" i="2" s="1"/>
  <c r="G171" i="2"/>
  <c r="H171" i="2" s="1"/>
  <c r="D171" i="2"/>
  <c r="E171" i="2" s="1"/>
  <c r="G170" i="2"/>
  <c r="H170" i="2" s="1"/>
  <c r="D170" i="2"/>
  <c r="E170" i="2" s="1"/>
  <c r="G169" i="2"/>
  <c r="H169" i="2" s="1"/>
  <c r="D169" i="2"/>
  <c r="E169" i="2" s="1"/>
  <c r="G168" i="2"/>
  <c r="H168" i="2" s="1"/>
  <c r="D168" i="2"/>
  <c r="E168" i="2" s="1"/>
  <c r="G162" i="2"/>
  <c r="H162" i="2" s="1"/>
  <c r="D162" i="2"/>
  <c r="E162" i="2" s="1"/>
  <c r="G161" i="2"/>
  <c r="H161" i="2" s="1"/>
  <c r="D161" i="2"/>
  <c r="E161" i="2" s="1"/>
  <c r="G160" i="2"/>
  <c r="H160" i="2" s="1"/>
  <c r="D160" i="2"/>
  <c r="E160" i="2" s="1"/>
  <c r="G159" i="2"/>
  <c r="H159" i="2" s="1"/>
  <c r="D159" i="2"/>
  <c r="E159" i="2" s="1"/>
  <c r="G158" i="2"/>
  <c r="H158" i="2" s="1"/>
  <c r="D158" i="2"/>
  <c r="E158" i="2" s="1"/>
  <c r="G152" i="2"/>
  <c r="H152" i="2" s="1"/>
  <c r="D152" i="2"/>
  <c r="E152" i="2" s="1"/>
  <c r="G151" i="2"/>
  <c r="H151" i="2" s="1"/>
  <c r="D151" i="2"/>
  <c r="E151" i="2" s="1"/>
  <c r="G150" i="2"/>
  <c r="H150" i="2" s="1"/>
  <c r="D150" i="2"/>
  <c r="E150" i="2" s="1"/>
  <c r="G149" i="2"/>
  <c r="H149" i="2" s="1"/>
  <c r="D149" i="2"/>
  <c r="E149" i="2" s="1"/>
  <c r="G148" i="2"/>
  <c r="H148" i="2" s="1"/>
  <c r="D148" i="2"/>
  <c r="E148" i="2" s="1"/>
  <c r="G142" i="2"/>
  <c r="H142" i="2" s="1"/>
  <c r="D142" i="2"/>
  <c r="E142" i="2" s="1"/>
  <c r="G141" i="2"/>
  <c r="H141" i="2" s="1"/>
  <c r="D141" i="2"/>
  <c r="E141" i="2" s="1"/>
  <c r="G140" i="2"/>
  <c r="H140" i="2" s="1"/>
  <c r="D140" i="2"/>
  <c r="E140" i="2" s="1"/>
  <c r="G139" i="2"/>
  <c r="H139" i="2" s="1"/>
  <c r="D139" i="2"/>
  <c r="E139" i="2" s="1"/>
  <c r="G138" i="2"/>
  <c r="H138" i="2" s="1"/>
  <c r="D138" i="2"/>
  <c r="E138" i="2" s="1"/>
  <c r="G137" i="2"/>
  <c r="H137" i="2" s="1"/>
  <c r="D137" i="2"/>
  <c r="E137" i="2" s="1"/>
  <c r="G136" i="2"/>
  <c r="H136" i="2" s="1"/>
  <c r="D136" i="2"/>
  <c r="E136" i="2" s="1"/>
  <c r="G135" i="2"/>
  <c r="H135" i="2" s="1"/>
  <c r="D135" i="2"/>
  <c r="E135" i="2" s="1"/>
  <c r="G134" i="2"/>
  <c r="H134" i="2" s="1"/>
  <c r="D134" i="2"/>
  <c r="E134" i="2" s="1"/>
  <c r="G133" i="2"/>
  <c r="H133" i="2" s="1"/>
  <c r="D133" i="2"/>
  <c r="E133" i="2" s="1"/>
  <c r="G127" i="2"/>
  <c r="H127" i="2" s="1"/>
  <c r="D127" i="2"/>
  <c r="E127" i="2" s="1"/>
  <c r="G126" i="2"/>
  <c r="H126" i="2" s="1"/>
  <c r="D126" i="2"/>
  <c r="E126" i="2" s="1"/>
  <c r="G125" i="2"/>
  <c r="H125" i="2" s="1"/>
  <c r="D125" i="2"/>
  <c r="E125" i="2" s="1"/>
  <c r="G124" i="2"/>
  <c r="H124" i="2" s="1"/>
  <c r="D124" i="2"/>
  <c r="E124" i="2" s="1"/>
  <c r="G123" i="2"/>
  <c r="H123" i="2" s="1"/>
  <c r="D123" i="2"/>
  <c r="E123" i="2" s="1"/>
  <c r="G122" i="2"/>
  <c r="H122" i="2" s="1"/>
  <c r="D122" i="2"/>
  <c r="E122" i="2" s="1"/>
  <c r="G121" i="2"/>
  <c r="H121" i="2" s="1"/>
  <c r="D121" i="2"/>
  <c r="E121" i="2" s="1"/>
  <c r="G120" i="2"/>
  <c r="H120" i="2" s="1"/>
  <c r="D120" i="2"/>
  <c r="E120" i="2" s="1"/>
  <c r="G119" i="2"/>
  <c r="H119" i="2" s="1"/>
  <c r="D119" i="2"/>
  <c r="E119" i="2" s="1"/>
  <c r="G118" i="2"/>
  <c r="H118" i="2" s="1"/>
  <c r="D118" i="2"/>
  <c r="E118" i="2" s="1"/>
  <c r="G117" i="2"/>
  <c r="H117" i="2" s="1"/>
  <c r="D117" i="2"/>
  <c r="E117" i="2" s="1"/>
  <c r="G116" i="2"/>
  <c r="H116" i="2" s="1"/>
  <c r="D116" i="2"/>
  <c r="E116" i="2" s="1"/>
  <c r="G115" i="2"/>
  <c r="H115" i="2" s="1"/>
  <c r="D115" i="2"/>
  <c r="E115" i="2" s="1"/>
  <c r="G114" i="2"/>
  <c r="H114" i="2" s="1"/>
  <c r="D114" i="2"/>
  <c r="E114" i="2" s="1"/>
  <c r="G113" i="2"/>
  <c r="H113" i="2" s="1"/>
  <c r="D113" i="2"/>
  <c r="E113" i="2" s="1"/>
  <c r="G107" i="2"/>
  <c r="H107" i="2" s="1"/>
  <c r="D107" i="2"/>
  <c r="E107" i="2" s="1"/>
  <c r="G106" i="2"/>
  <c r="H106" i="2" s="1"/>
  <c r="D106" i="2"/>
  <c r="E106" i="2" s="1"/>
  <c r="G105" i="2"/>
  <c r="H105" i="2" s="1"/>
  <c r="D105" i="2"/>
  <c r="E105" i="2" s="1"/>
  <c r="G104" i="2"/>
  <c r="H104" i="2" s="1"/>
  <c r="D104" i="2"/>
  <c r="E104" i="2" s="1"/>
  <c r="G103" i="2"/>
  <c r="H103" i="2" s="1"/>
  <c r="D103" i="2"/>
  <c r="E103" i="2" s="1"/>
  <c r="G102" i="2"/>
  <c r="H102" i="2" s="1"/>
  <c r="D102" i="2"/>
  <c r="E102" i="2" s="1"/>
  <c r="G101" i="2"/>
  <c r="H101" i="2" s="1"/>
  <c r="D101" i="2"/>
  <c r="E101" i="2" s="1"/>
  <c r="G100" i="2"/>
  <c r="H100" i="2" s="1"/>
  <c r="D100" i="2"/>
  <c r="E100" i="2" s="1"/>
  <c r="G99" i="2"/>
  <c r="H99" i="2" s="1"/>
  <c r="D99" i="2"/>
  <c r="E99" i="2" s="1"/>
  <c r="G98" i="2"/>
  <c r="H98" i="2" s="1"/>
  <c r="D98" i="2"/>
  <c r="E98" i="2" s="1"/>
  <c r="G97" i="2"/>
  <c r="H97" i="2" s="1"/>
  <c r="D97" i="2"/>
  <c r="E97" i="2" s="1"/>
  <c r="G96" i="2"/>
  <c r="H96" i="2" s="1"/>
  <c r="D96" i="2"/>
  <c r="E96" i="2" s="1"/>
  <c r="G95" i="2"/>
  <c r="H95" i="2" s="1"/>
  <c r="D95" i="2"/>
  <c r="E95" i="2" s="1"/>
  <c r="G94" i="2"/>
  <c r="H94" i="2" s="1"/>
  <c r="D94" i="2"/>
  <c r="E94" i="2" s="1"/>
  <c r="G93" i="2"/>
  <c r="H93" i="2" s="1"/>
  <c r="D93" i="2"/>
  <c r="E93" i="2" s="1"/>
  <c r="G87" i="2"/>
  <c r="H87" i="2" s="1"/>
  <c r="D87" i="2"/>
  <c r="E87" i="2" s="1"/>
  <c r="G86" i="2"/>
  <c r="H86" i="2" s="1"/>
  <c r="D86" i="2"/>
  <c r="E86" i="2" s="1"/>
  <c r="G85" i="2"/>
  <c r="H85" i="2" s="1"/>
  <c r="D85" i="2"/>
  <c r="E85" i="2" s="1"/>
  <c r="G84" i="2"/>
  <c r="H84" i="2" s="1"/>
  <c r="D84" i="2"/>
  <c r="E84" i="2" s="1"/>
  <c r="G83" i="2"/>
  <c r="H83" i="2" s="1"/>
  <c r="D83" i="2"/>
  <c r="E83" i="2" s="1"/>
  <c r="G82" i="2"/>
  <c r="H82" i="2" s="1"/>
  <c r="D82" i="2"/>
  <c r="E82" i="2" s="1"/>
  <c r="G81" i="2"/>
  <c r="H81" i="2" s="1"/>
  <c r="D81" i="2"/>
  <c r="E81" i="2" s="1"/>
  <c r="G80" i="2"/>
  <c r="H80" i="2" s="1"/>
  <c r="D80" i="2"/>
  <c r="E80" i="2" s="1"/>
  <c r="G79" i="2"/>
  <c r="H79" i="2" s="1"/>
  <c r="D79" i="2"/>
  <c r="E79" i="2" s="1"/>
  <c r="G78" i="2"/>
  <c r="H78" i="2" s="1"/>
  <c r="D78" i="2"/>
  <c r="E78" i="2" s="1"/>
  <c r="G77" i="2"/>
  <c r="H77" i="2" s="1"/>
  <c r="D77" i="2"/>
  <c r="E77" i="2" s="1"/>
  <c r="G76" i="2"/>
  <c r="H76" i="2" s="1"/>
  <c r="D76" i="2"/>
  <c r="E76" i="2" s="1"/>
  <c r="G75" i="2"/>
  <c r="H75" i="2" s="1"/>
  <c r="D75" i="2"/>
  <c r="E75" i="2" s="1"/>
  <c r="G74" i="2"/>
  <c r="H74" i="2" s="1"/>
  <c r="D74" i="2"/>
  <c r="E74" i="2" s="1"/>
  <c r="G73" i="2"/>
  <c r="H73" i="2" s="1"/>
  <c r="D73" i="2"/>
  <c r="E73" i="2" s="1"/>
  <c r="G67" i="2"/>
  <c r="H67" i="2" s="1"/>
  <c r="D67" i="2"/>
  <c r="E67" i="2" s="1"/>
  <c r="G66" i="2"/>
  <c r="H66" i="2" s="1"/>
  <c r="D66" i="2"/>
  <c r="E66" i="2" s="1"/>
  <c r="G65" i="2"/>
  <c r="H65" i="2" s="1"/>
  <c r="D65" i="2"/>
  <c r="E65" i="2" s="1"/>
  <c r="G64" i="2"/>
  <c r="H64" i="2" s="1"/>
  <c r="D64" i="2"/>
  <c r="E64" i="2" s="1"/>
  <c r="G63" i="2"/>
  <c r="H63" i="2" s="1"/>
  <c r="D63" i="2"/>
  <c r="E63" i="2" s="1"/>
  <c r="G62" i="2"/>
  <c r="H62" i="2" s="1"/>
  <c r="D62" i="2"/>
  <c r="E62" i="2" s="1"/>
  <c r="G61" i="2"/>
  <c r="H61" i="2" s="1"/>
  <c r="D61" i="2"/>
  <c r="E61" i="2" s="1"/>
  <c r="G60" i="2"/>
  <c r="H60" i="2" s="1"/>
  <c r="D60" i="2"/>
  <c r="E60" i="2" s="1"/>
  <c r="G59" i="2"/>
  <c r="H59" i="2" s="1"/>
  <c r="D59" i="2"/>
  <c r="E59" i="2" s="1"/>
  <c r="G58" i="2"/>
  <c r="H58" i="2" s="1"/>
  <c r="D58" i="2"/>
  <c r="E58" i="2" s="1"/>
  <c r="G57" i="2"/>
  <c r="H57" i="2" s="1"/>
  <c r="D57" i="2"/>
  <c r="E57" i="2" s="1"/>
  <c r="G56" i="2"/>
  <c r="H56" i="2" s="1"/>
  <c r="D56" i="2"/>
  <c r="E56" i="2" s="1"/>
  <c r="G55" i="2"/>
  <c r="H55" i="2" s="1"/>
  <c r="D55" i="2"/>
  <c r="E55" i="2" s="1"/>
  <c r="G54" i="2"/>
  <c r="H54" i="2" s="1"/>
  <c r="D54" i="2"/>
  <c r="E54" i="2" s="1"/>
  <c r="G53" i="2"/>
  <c r="H53" i="2" s="1"/>
  <c r="D53" i="2"/>
  <c r="E53" i="2" s="1"/>
  <c r="G47" i="2"/>
  <c r="H47" i="2" s="1"/>
  <c r="D47" i="2"/>
  <c r="E47" i="2" s="1"/>
  <c r="G46" i="2"/>
  <c r="H46" i="2" s="1"/>
  <c r="D46" i="2"/>
  <c r="E46" i="2" s="1"/>
  <c r="G45" i="2"/>
  <c r="H45" i="2" s="1"/>
  <c r="D45" i="2"/>
  <c r="E45" i="2" s="1"/>
  <c r="G44" i="2"/>
  <c r="H44" i="2" s="1"/>
  <c r="D44" i="2"/>
  <c r="E44" i="2" s="1"/>
  <c r="G43" i="2"/>
  <c r="H43" i="2" s="1"/>
  <c r="D43" i="2"/>
  <c r="E43" i="2" s="1"/>
  <c r="G42" i="2"/>
  <c r="H42" i="2" s="1"/>
  <c r="D42" i="2"/>
  <c r="E42" i="2" s="1"/>
  <c r="G41" i="2"/>
  <c r="H41" i="2" s="1"/>
  <c r="D41" i="2"/>
  <c r="E41" i="2" s="1"/>
  <c r="G40" i="2"/>
  <c r="H40" i="2" s="1"/>
  <c r="D40" i="2"/>
  <c r="E40" i="2" s="1"/>
  <c r="G39" i="2"/>
  <c r="H39" i="2" s="1"/>
  <c r="D39" i="2"/>
  <c r="E39" i="2" s="1"/>
  <c r="G38" i="2"/>
  <c r="H38" i="2" s="1"/>
  <c r="D38" i="2"/>
  <c r="E38" i="2" s="1"/>
  <c r="G37" i="2"/>
  <c r="H37" i="2" s="1"/>
  <c r="D37" i="2"/>
  <c r="E37" i="2" s="1"/>
  <c r="G36" i="2"/>
  <c r="H36" i="2" s="1"/>
  <c r="D36" i="2"/>
  <c r="E36" i="2" s="1"/>
  <c r="G35" i="2"/>
  <c r="H35" i="2" s="1"/>
  <c r="D35" i="2"/>
  <c r="E35" i="2" s="1"/>
  <c r="G34" i="2"/>
  <c r="H34" i="2" s="1"/>
  <c r="D34" i="2"/>
  <c r="E34" i="2" s="1"/>
  <c r="G33" i="2"/>
  <c r="H33" i="2" s="1"/>
  <c r="D33" i="2"/>
  <c r="E33" i="2" s="1"/>
  <c r="G27" i="2"/>
  <c r="H27" i="2" s="1"/>
  <c r="D27" i="2"/>
  <c r="E27" i="2" s="1"/>
  <c r="G26" i="2"/>
  <c r="H26" i="2" s="1"/>
  <c r="D26" i="2"/>
  <c r="E26" i="2" s="1"/>
  <c r="G25" i="2"/>
  <c r="H25" i="2" s="1"/>
  <c r="D25" i="2"/>
  <c r="E25" i="2" s="1"/>
  <c r="G24" i="2"/>
  <c r="H24" i="2" s="1"/>
  <c r="D24" i="2"/>
  <c r="E24" i="2" s="1"/>
  <c r="G23" i="2"/>
  <c r="H23" i="2" s="1"/>
  <c r="D23" i="2"/>
  <c r="E23" i="2" s="1"/>
  <c r="G22" i="2"/>
  <c r="H22" i="2" s="1"/>
  <c r="D22" i="2"/>
  <c r="E22" i="2" s="1"/>
  <c r="G21" i="2"/>
  <c r="H21" i="2" s="1"/>
  <c r="D21" i="2"/>
  <c r="E21" i="2" s="1"/>
  <c r="G20" i="2"/>
  <c r="H20" i="2" s="1"/>
  <c r="D20" i="2"/>
  <c r="E20" i="2" s="1"/>
  <c r="G19" i="2"/>
  <c r="H19" i="2" s="1"/>
  <c r="D19" i="2"/>
  <c r="E19" i="2" s="1"/>
  <c r="G18" i="2"/>
  <c r="H18" i="2" s="1"/>
  <c r="D18" i="2"/>
  <c r="E18" i="2" s="1"/>
  <c r="G17" i="2"/>
  <c r="H17" i="2" s="1"/>
  <c r="D17" i="2"/>
  <c r="E17" i="2" s="1"/>
  <c r="G16" i="2"/>
  <c r="H16" i="2" s="1"/>
  <c r="D16" i="2"/>
  <c r="E16" i="2" s="1"/>
  <c r="G15" i="2"/>
  <c r="H15" i="2" s="1"/>
  <c r="D15" i="2"/>
  <c r="E15" i="2" s="1"/>
  <c r="G14" i="2"/>
  <c r="H14" i="2" s="1"/>
  <c r="D14" i="2"/>
  <c r="E14" i="2" s="1"/>
  <c r="G13" i="2"/>
  <c r="H13" i="2" s="1"/>
  <c r="D13" i="2"/>
  <c r="E13" i="2" s="1"/>
  <c r="G832" i="8"/>
  <c r="H832" i="8" s="1"/>
  <c r="D832" i="8"/>
  <c r="E832" i="8" s="1"/>
  <c r="G831" i="8"/>
  <c r="H831" i="8" s="1"/>
  <c r="D831" i="8"/>
  <c r="E831" i="8" s="1"/>
  <c r="G830" i="8"/>
  <c r="H830" i="8" s="1"/>
  <c r="D830" i="8"/>
  <c r="E830" i="8" s="1"/>
  <c r="G829" i="8"/>
  <c r="H829" i="8" s="1"/>
  <c r="D829" i="8"/>
  <c r="E829" i="8" s="1"/>
  <c r="G828" i="8"/>
  <c r="H828" i="8" s="1"/>
  <c r="D828" i="8"/>
  <c r="E828" i="8" s="1"/>
  <c r="G827" i="8"/>
  <c r="H827" i="8" s="1"/>
  <c r="D827" i="8"/>
  <c r="E827" i="8" s="1"/>
  <c r="G826" i="8"/>
  <c r="H826" i="8" s="1"/>
  <c r="D826" i="8"/>
  <c r="E826" i="8" s="1"/>
  <c r="G825" i="8"/>
  <c r="H825" i="8" s="1"/>
  <c r="D825" i="8"/>
  <c r="E825" i="8" s="1"/>
  <c r="G824" i="8"/>
  <c r="H824" i="8" s="1"/>
  <c r="D824" i="8"/>
  <c r="E824" i="8" s="1"/>
  <c r="G823" i="8"/>
  <c r="H823" i="8" s="1"/>
  <c r="D823" i="8"/>
  <c r="E823" i="8" s="1"/>
  <c r="G822" i="8"/>
  <c r="H822" i="8" s="1"/>
  <c r="D822" i="8"/>
  <c r="E822" i="8" s="1"/>
  <c r="G821" i="8"/>
  <c r="H821" i="8" s="1"/>
  <c r="D821" i="8"/>
  <c r="E821" i="8" s="1"/>
  <c r="G820" i="8"/>
  <c r="H820" i="8" s="1"/>
  <c r="D820" i="8"/>
  <c r="E820" i="8" s="1"/>
  <c r="G819" i="8"/>
  <c r="H819" i="8" s="1"/>
  <c r="D819" i="8"/>
  <c r="E819" i="8" s="1"/>
  <c r="G818" i="8"/>
  <c r="H818" i="8" s="1"/>
  <c r="D818" i="8"/>
  <c r="E818" i="8" s="1"/>
  <c r="G817" i="8"/>
  <c r="H817" i="8" s="1"/>
  <c r="D817" i="8"/>
  <c r="E817" i="8" s="1"/>
  <c r="G816" i="8"/>
  <c r="H816" i="8" s="1"/>
  <c r="D816" i="8"/>
  <c r="E816" i="8" s="1"/>
  <c r="G815" i="8"/>
  <c r="H815" i="8" s="1"/>
  <c r="D815" i="8"/>
  <c r="E815" i="8" s="1"/>
  <c r="G814" i="8"/>
  <c r="H814" i="8" s="1"/>
  <c r="D814" i="8"/>
  <c r="E814" i="8" s="1"/>
  <c r="G813" i="8"/>
  <c r="H813" i="8" s="1"/>
  <c r="D813" i="8"/>
  <c r="E813" i="8" s="1"/>
  <c r="G812" i="8"/>
  <c r="H812" i="8" s="1"/>
  <c r="D812" i="8"/>
  <c r="E812" i="8" s="1"/>
  <c r="G811" i="8"/>
  <c r="H811" i="8" s="1"/>
  <c r="D811" i="8"/>
  <c r="E811" i="8" s="1"/>
  <c r="G810" i="8"/>
  <c r="H810" i="8" s="1"/>
  <c r="D810" i="8"/>
  <c r="E810" i="8" s="1"/>
  <c r="G809" i="8"/>
  <c r="H809" i="8" s="1"/>
  <c r="D809" i="8"/>
  <c r="E809" i="8" s="1"/>
  <c r="G808" i="8"/>
  <c r="H808" i="8" s="1"/>
  <c r="D808" i="8"/>
  <c r="E808" i="8" s="1"/>
  <c r="G807" i="8"/>
  <c r="H807" i="8" s="1"/>
  <c r="D807" i="8"/>
  <c r="E807" i="8" s="1"/>
  <c r="G806" i="8"/>
  <c r="H806" i="8" s="1"/>
  <c r="D806" i="8"/>
  <c r="E806" i="8" s="1"/>
  <c r="G805" i="8"/>
  <c r="H805" i="8" s="1"/>
  <c r="D805" i="8"/>
  <c r="E805" i="8" s="1"/>
  <c r="G804" i="8"/>
  <c r="H804" i="8" s="1"/>
  <c r="D804" i="8"/>
  <c r="E804" i="8" s="1"/>
  <c r="G803" i="8"/>
  <c r="H803" i="8" s="1"/>
  <c r="D803" i="8"/>
  <c r="E803" i="8" s="1"/>
  <c r="G802" i="8"/>
  <c r="H802" i="8" s="1"/>
  <c r="D802" i="8"/>
  <c r="E802" i="8" s="1"/>
  <c r="G801" i="8"/>
  <c r="H801" i="8" s="1"/>
  <c r="D801" i="8"/>
  <c r="E801" i="8" s="1"/>
  <c r="G800" i="8"/>
  <c r="H800" i="8" s="1"/>
  <c r="D800" i="8"/>
  <c r="E800" i="8" s="1"/>
  <c r="G799" i="8"/>
  <c r="H799" i="8" s="1"/>
  <c r="D799" i="8"/>
  <c r="E799" i="8" s="1"/>
  <c r="G798" i="8"/>
  <c r="H798" i="8" s="1"/>
  <c r="D798" i="8"/>
  <c r="E798" i="8" s="1"/>
  <c r="G797" i="8"/>
  <c r="H797" i="8" s="1"/>
  <c r="D797" i="8"/>
  <c r="E797" i="8" s="1"/>
  <c r="G796" i="8"/>
  <c r="H796" i="8" s="1"/>
  <c r="D796" i="8"/>
  <c r="E796" i="8" s="1"/>
  <c r="G795" i="8"/>
  <c r="H795" i="8" s="1"/>
  <c r="D795" i="8"/>
  <c r="E795" i="8" s="1"/>
  <c r="G794" i="8"/>
  <c r="H794" i="8" s="1"/>
  <c r="D794" i="8"/>
  <c r="E794" i="8" s="1"/>
  <c r="G793" i="8"/>
  <c r="H793" i="8" s="1"/>
  <c r="D793" i="8"/>
  <c r="E793" i="8" s="1"/>
  <c r="G792" i="8"/>
  <c r="H792" i="8" s="1"/>
  <c r="D792" i="8"/>
  <c r="E792" i="8" s="1"/>
  <c r="G791" i="8"/>
  <c r="H791" i="8" s="1"/>
  <c r="D791" i="8"/>
  <c r="E791" i="8" s="1"/>
  <c r="G790" i="8"/>
  <c r="H790" i="8" s="1"/>
  <c r="D790" i="8"/>
  <c r="E790" i="8" s="1"/>
  <c r="G789" i="8"/>
  <c r="H789" i="8" s="1"/>
  <c r="D789" i="8"/>
  <c r="E789" i="8" s="1"/>
  <c r="G788" i="8"/>
  <c r="H788" i="8" s="1"/>
  <c r="D788" i="8"/>
  <c r="E788" i="8" s="1"/>
  <c r="G787" i="8"/>
  <c r="H787" i="8" s="1"/>
  <c r="D787" i="8"/>
  <c r="E787" i="8" s="1"/>
  <c r="G786" i="8"/>
  <c r="H786" i="8" s="1"/>
  <c r="D786" i="8"/>
  <c r="E786" i="8" s="1"/>
  <c r="G785" i="8"/>
  <c r="H785" i="8" s="1"/>
  <c r="D785" i="8"/>
  <c r="E785" i="8" s="1"/>
  <c r="G784" i="8"/>
  <c r="H784" i="8" s="1"/>
  <c r="D784" i="8"/>
  <c r="E784" i="8" s="1"/>
  <c r="G783" i="8"/>
  <c r="H783" i="8" s="1"/>
  <c r="D783" i="8"/>
  <c r="E783" i="8" s="1"/>
  <c r="G782" i="8"/>
  <c r="H782" i="8" s="1"/>
  <c r="D782" i="8"/>
  <c r="E782" i="8" s="1"/>
  <c r="G781" i="8"/>
  <c r="H781" i="8" s="1"/>
  <c r="D781" i="8"/>
  <c r="E781" i="8" s="1"/>
  <c r="G780" i="8"/>
  <c r="H780" i="8" s="1"/>
  <c r="D780" i="8"/>
  <c r="E780" i="8" s="1"/>
  <c r="G779" i="8"/>
  <c r="H779" i="8" s="1"/>
  <c r="D779" i="8"/>
  <c r="E779" i="8" s="1"/>
  <c r="G778" i="8"/>
  <c r="H778" i="8" s="1"/>
  <c r="D778" i="8"/>
  <c r="E778" i="8" s="1"/>
  <c r="G772" i="8"/>
  <c r="H772" i="8" s="1"/>
  <c r="D772" i="8"/>
  <c r="E772" i="8" s="1"/>
  <c r="G771" i="8"/>
  <c r="H771" i="8" s="1"/>
  <c r="D771" i="8"/>
  <c r="E771" i="8" s="1"/>
  <c r="G770" i="8"/>
  <c r="H770" i="8" s="1"/>
  <c r="D770" i="8"/>
  <c r="E770" i="8" s="1"/>
  <c r="G769" i="8"/>
  <c r="H769" i="8" s="1"/>
  <c r="D769" i="8"/>
  <c r="E769" i="8" s="1"/>
  <c r="G768" i="8"/>
  <c r="H768" i="8" s="1"/>
  <c r="D768" i="8"/>
  <c r="E768" i="8" s="1"/>
  <c r="G767" i="8"/>
  <c r="H767" i="8" s="1"/>
  <c r="D767" i="8"/>
  <c r="E767" i="8" s="1"/>
  <c r="G766" i="8"/>
  <c r="H766" i="8" s="1"/>
  <c r="D766" i="8"/>
  <c r="E766" i="8" s="1"/>
  <c r="G765" i="8"/>
  <c r="H765" i="8" s="1"/>
  <c r="D765" i="8"/>
  <c r="E765" i="8" s="1"/>
  <c r="G764" i="8"/>
  <c r="H764" i="8" s="1"/>
  <c r="D764" i="8"/>
  <c r="E764" i="8" s="1"/>
  <c r="G763" i="8"/>
  <c r="H763" i="8" s="1"/>
  <c r="D763" i="8"/>
  <c r="E763" i="8" s="1"/>
  <c r="G762" i="8"/>
  <c r="H762" i="8" s="1"/>
  <c r="D762" i="8"/>
  <c r="E762" i="8" s="1"/>
  <c r="G761" i="8"/>
  <c r="H761" i="8" s="1"/>
  <c r="D761" i="8"/>
  <c r="E761" i="8" s="1"/>
  <c r="G760" i="8"/>
  <c r="H760" i="8" s="1"/>
  <c r="D760" i="8"/>
  <c r="E760" i="8" s="1"/>
  <c r="G759" i="8"/>
  <c r="H759" i="8" s="1"/>
  <c r="D759" i="8"/>
  <c r="E759" i="8" s="1"/>
  <c r="G758" i="8"/>
  <c r="H758" i="8" s="1"/>
  <c r="D758" i="8"/>
  <c r="E758" i="8" s="1"/>
  <c r="G757" i="8"/>
  <c r="H757" i="8" s="1"/>
  <c r="D757" i="8"/>
  <c r="E757" i="8" s="1"/>
  <c r="G756" i="8"/>
  <c r="H756" i="8" s="1"/>
  <c r="D756" i="8"/>
  <c r="E756" i="8" s="1"/>
  <c r="G755" i="8"/>
  <c r="H755" i="8" s="1"/>
  <c r="D755" i="8"/>
  <c r="E755" i="8" s="1"/>
  <c r="G754" i="8"/>
  <c r="H754" i="8" s="1"/>
  <c r="D754" i="8"/>
  <c r="E754" i="8" s="1"/>
  <c r="G753" i="8"/>
  <c r="H753" i="8" s="1"/>
  <c r="D753" i="8"/>
  <c r="E753" i="8" s="1"/>
  <c r="G752" i="8"/>
  <c r="H752" i="8" s="1"/>
  <c r="D752" i="8"/>
  <c r="E752" i="8" s="1"/>
  <c r="G751" i="8"/>
  <c r="H751" i="8" s="1"/>
  <c r="D751" i="8"/>
  <c r="E751" i="8" s="1"/>
  <c r="G750" i="8"/>
  <c r="H750" i="8" s="1"/>
  <c r="D750" i="8"/>
  <c r="E750" i="8" s="1"/>
  <c r="G749" i="8"/>
  <c r="H749" i="8" s="1"/>
  <c r="D749" i="8"/>
  <c r="E749" i="8" s="1"/>
  <c r="G748" i="8"/>
  <c r="H748" i="8" s="1"/>
  <c r="D748" i="8"/>
  <c r="E748" i="8" s="1"/>
  <c r="G747" i="8"/>
  <c r="H747" i="8" s="1"/>
  <c r="D747" i="8"/>
  <c r="E747" i="8" s="1"/>
  <c r="G746" i="8"/>
  <c r="H746" i="8" s="1"/>
  <c r="D746" i="8"/>
  <c r="E746" i="8" s="1"/>
  <c r="G745" i="8"/>
  <c r="H745" i="8" s="1"/>
  <c r="D745" i="8"/>
  <c r="E745" i="8" s="1"/>
  <c r="G744" i="8"/>
  <c r="H744" i="8" s="1"/>
  <c r="D744" i="8"/>
  <c r="E744" i="8" s="1"/>
  <c r="G743" i="8"/>
  <c r="H743" i="8" s="1"/>
  <c r="D743" i="8"/>
  <c r="E743" i="8" s="1"/>
  <c r="G742" i="8"/>
  <c r="H742" i="8" s="1"/>
  <c r="D742" i="8"/>
  <c r="E742" i="8" s="1"/>
  <c r="G741" i="8"/>
  <c r="H741" i="8" s="1"/>
  <c r="D741" i="8"/>
  <c r="E741" i="8" s="1"/>
  <c r="G740" i="8"/>
  <c r="H740" i="8" s="1"/>
  <c r="D740" i="8"/>
  <c r="E740" i="8" s="1"/>
  <c r="G739" i="8"/>
  <c r="H739" i="8" s="1"/>
  <c r="D739" i="8"/>
  <c r="E739" i="8" s="1"/>
  <c r="G738" i="8"/>
  <c r="H738" i="8" s="1"/>
  <c r="D738" i="8"/>
  <c r="E738" i="8" s="1"/>
  <c r="G737" i="8"/>
  <c r="H737" i="8" s="1"/>
  <c r="D737" i="8"/>
  <c r="E737" i="8" s="1"/>
  <c r="G736" i="8"/>
  <c r="H736" i="8" s="1"/>
  <c r="D736" i="8"/>
  <c r="E736" i="8" s="1"/>
  <c r="G735" i="8"/>
  <c r="H735" i="8" s="1"/>
  <c r="D735" i="8"/>
  <c r="E735" i="8" s="1"/>
  <c r="G734" i="8"/>
  <c r="H734" i="8" s="1"/>
  <c r="D734" i="8"/>
  <c r="E734" i="8" s="1"/>
  <c r="G733" i="8"/>
  <c r="H733" i="8" s="1"/>
  <c r="D733" i="8"/>
  <c r="E733" i="8" s="1"/>
  <c r="G732" i="8"/>
  <c r="H732" i="8" s="1"/>
  <c r="D732" i="8"/>
  <c r="E732" i="8" s="1"/>
  <c r="G731" i="8"/>
  <c r="H731" i="8" s="1"/>
  <c r="D731" i="8"/>
  <c r="E731" i="8" s="1"/>
  <c r="G730" i="8"/>
  <c r="H730" i="8" s="1"/>
  <c r="D730" i="8"/>
  <c r="E730" i="8" s="1"/>
  <c r="G729" i="8"/>
  <c r="H729" i="8" s="1"/>
  <c r="D729" i="8"/>
  <c r="E729" i="8" s="1"/>
  <c r="G728" i="8"/>
  <c r="H728" i="8" s="1"/>
  <c r="D728" i="8"/>
  <c r="E728" i="8" s="1"/>
  <c r="G727" i="8"/>
  <c r="H727" i="8" s="1"/>
  <c r="D727" i="8"/>
  <c r="E727" i="8" s="1"/>
  <c r="G726" i="8"/>
  <c r="H726" i="8" s="1"/>
  <c r="D726" i="8"/>
  <c r="E726" i="8" s="1"/>
  <c r="G725" i="8"/>
  <c r="H725" i="8" s="1"/>
  <c r="D725" i="8"/>
  <c r="E725" i="8" s="1"/>
  <c r="G724" i="8"/>
  <c r="H724" i="8" s="1"/>
  <c r="D724" i="8"/>
  <c r="E724" i="8" s="1"/>
  <c r="G723" i="8"/>
  <c r="H723" i="8" s="1"/>
  <c r="D723" i="8"/>
  <c r="E723" i="8" s="1"/>
  <c r="G722" i="8"/>
  <c r="H722" i="8" s="1"/>
  <c r="D722" i="8"/>
  <c r="E722" i="8" s="1"/>
  <c r="G721" i="8"/>
  <c r="H721" i="8" s="1"/>
  <c r="D721" i="8"/>
  <c r="E721" i="8" s="1"/>
  <c r="G720" i="8"/>
  <c r="H720" i="8" s="1"/>
  <c r="D720" i="8"/>
  <c r="E720" i="8" s="1"/>
  <c r="G719" i="8"/>
  <c r="H719" i="8" s="1"/>
  <c r="D719" i="8"/>
  <c r="E719" i="8" s="1"/>
  <c r="G718" i="8"/>
  <c r="H718" i="8" s="1"/>
  <c r="D718" i="8"/>
  <c r="E718" i="8" s="1"/>
  <c r="G717" i="8"/>
  <c r="H717" i="8" s="1"/>
  <c r="D717" i="8"/>
  <c r="E717" i="8" s="1"/>
  <c r="G716" i="8"/>
  <c r="H716" i="8" s="1"/>
  <c r="D716" i="8"/>
  <c r="E716" i="8" s="1"/>
  <c r="G715" i="8"/>
  <c r="H715" i="8" s="1"/>
  <c r="D715" i="8"/>
  <c r="E715" i="8" s="1"/>
  <c r="G714" i="8"/>
  <c r="H714" i="8" s="1"/>
  <c r="D714" i="8"/>
  <c r="E714" i="8" s="1"/>
  <c r="G713" i="8"/>
  <c r="H713" i="8" s="1"/>
  <c r="D713" i="8"/>
  <c r="E713" i="8" s="1"/>
  <c r="G707" i="8"/>
  <c r="H707" i="8" s="1"/>
  <c r="D707" i="8"/>
  <c r="E707" i="8" s="1"/>
  <c r="G706" i="8"/>
  <c r="H706" i="8" s="1"/>
  <c r="D706" i="8"/>
  <c r="E706" i="8" s="1"/>
  <c r="G705" i="8"/>
  <c r="H705" i="8" s="1"/>
  <c r="D705" i="8"/>
  <c r="E705" i="8" s="1"/>
  <c r="G704" i="8"/>
  <c r="H704" i="8" s="1"/>
  <c r="D704" i="8"/>
  <c r="E704" i="8" s="1"/>
  <c r="G703" i="8"/>
  <c r="H703" i="8" s="1"/>
  <c r="D703" i="8"/>
  <c r="E703" i="8" s="1"/>
  <c r="G702" i="8"/>
  <c r="H702" i="8" s="1"/>
  <c r="D702" i="8"/>
  <c r="E702" i="8" s="1"/>
  <c r="G701" i="8"/>
  <c r="H701" i="8" s="1"/>
  <c r="D701" i="8"/>
  <c r="E701" i="8" s="1"/>
  <c r="G700" i="8"/>
  <c r="H700" i="8" s="1"/>
  <c r="D700" i="8"/>
  <c r="E700" i="8" s="1"/>
  <c r="G699" i="8"/>
  <c r="H699" i="8" s="1"/>
  <c r="D699" i="8"/>
  <c r="E699" i="8" s="1"/>
  <c r="G698" i="8"/>
  <c r="H698" i="8" s="1"/>
  <c r="D698" i="8"/>
  <c r="E698" i="8" s="1"/>
  <c r="G697" i="8"/>
  <c r="H697" i="8" s="1"/>
  <c r="D697" i="8"/>
  <c r="E697" i="8" s="1"/>
  <c r="G696" i="8"/>
  <c r="H696" i="8" s="1"/>
  <c r="D696" i="8"/>
  <c r="E696" i="8" s="1"/>
  <c r="G695" i="8"/>
  <c r="H695" i="8" s="1"/>
  <c r="D695" i="8"/>
  <c r="E695" i="8" s="1"/>
  <c r="G694" i="8"/>
  <c r="H694" i="8" s="1"/>
  <c r="D694" i="8"/>
  <c r="E694" i="8" s="1"/>
  <c r="G693" i="8"/>
  <c r="H693" i="8" s="1"/>
  <c r="D693" i="8"/>
  <c r="E693" i="8" s="1"/>
  <c r="G692" i="8"/>
  <c r="H692" i="8" s="1"/>
  <c r="D692" i="8"/>
  <c r="E692" i="8" s="1"/>
  <c r="G691" i="8"/>
  <c r="H691" i="8" s="1"/>
  <c r="D691" i="8"/>
  <c r="E691" i="8" s="1"/>
  <c r="G690" i="8"/>
  <c r="H690" i="8" s="1"/>
  <c r="D690" i="8"/>
  <c r="E690" i="8" s="1"/>
  <c r="G689" i="8"/>
  <c r="H689" i="8" s="1"/>
  <c r="D689" i="8"/>
  <c r="E689" i="8" s="1"/>
  <c r="G688" i="8"/>
  <c r="H688" i="8" s="1"/>
  <c r="D688" i="8"/>
  <c r="E688" i="8" s="1"/>
  <c r="G687" i="8"/>
  <c r="H687" i="8" s="1"/>
  <c r="D687" i="8"/>
  <c r="E687" i="8" s="1"/>
  <c r="G686" i="8"/>
  <c r="H686" i="8" s="1"/>
  <c r="D686" i="8"/>
  <c r="E686" i="8" s="1"/>
  <c r="G685" i="8"/>
  <c r="H685" i="8" s="1"/>
  <c r="D685" i="8"/>
  <c r="E685" i="8" s="1"/>
  <c r="G684" i="8"/>
  <c r="H684" i="8" s="1"/>
  <c r="D684" i="8"/>
  <c r="E684" i="8" s="1"/>
  <c r="G683" i="8"/>
  <c r="H683" i="8" s="1"/>
  <c r="D683" i="8"/>
  <c r="E683" i="8" s="1"/>
  <c r="G682" i="8"/>
  <c r="H682" i="8" s="1"/>
  <c r="D682" i="8"/>
  <c r="E682" i="8" s="1"/>
  <c r="G681" i="8"/>
  <c r="H681" i="8" s="1"/>
  <c r="D681" i="8"/>
  <c r="E681" i="8" s="1"/>
  <c r="G680" i="8"/>
  <c r="H680" i="8" s="1"/>
  <c r="D680" i="8"/>
  <c r="E680" i="8" s="1"/>
  <c r="G679" i="8"/>
  <c r="H679" i="8" s="1"/>
  <c r="D679" i="8"/>
  <c r="E679" i="8" s="1"/>
  <c r="G678" i="8"/>
  <c r="H678" i="8" s="1"/>
  <c r="D678" i="8"/>
  <c r="E678" i="8" s="1"/>
  <c r="G677" i="8"/>
  <c r="H677" i="8" s="1"/>
  <c r="D677" i="8"/>
  <c r="E677" i="8" s="1"/>
  <c r="G676" i="8"/>
  <c r="H676" i="8" s="1"/>
  <c r="D676" i="8"/>
  <c r="E676" i="8" s="1"/>
  <c r="G675" i="8"/>
  <c r="H675" i="8" s="1"/>
  <c r="D675" i="8"/>
  <c r="E675" i="8" s="1"/>
  <c r="G674" i="8"/>
  <c r="H674" i="8" s="1"/>
  <c r="D674" i="8"/>
  <c r="E674" i="8" s="1"/>
  <c r="G673" i="8"/>
  <c r="H673" i="8" s="1"/>
  <c r="D673" i="8"/>
  <c r="E673" i="8" s="1"/>
  <c r="G672" i="8"/>
  <c r="H672" i="8" s="1"/>
  <c r="D672" i="8"/>
  <c r="E672" i="8" s="1"/>
  <c r="G671" i="8"/>
  <c r="H671" i="8" s="1"/>
  <c r="D671" i="8"/>
  <c r="E671" i="8" s="1"/>
  <c r="G670" i="8"/>
  <c r="H670" i="8" s="1"/>
  <c r="D670" i="8"/>
  <c r="E670" i="8" s="1"/>
  <c r="G669" i="8"/>
  <c r="H669" i="8" s="1"/>
  <c r="D669" i="8"/>
  <c r="E669" i="8" s="1"/>
  <c r="G668" i="8"/>
  <c r="H668" i="8" s="1"/>
  <c r="D668" i="8"/>
  <c r="E668" i="8" s="1"/>
  <c r="G667" i="8"/>
  <c r="H667" i="8" s="1"/>
  <c r="D667" i="8"/>
  <c r="E667" i="8" s="1"/>
  <c r="G666" i="8"/>
  <c r="H666" i="8" s="1"/>
  <c r="D666" i="8"/>
  <c r="E666" i="8" s="1"/>
  <c r="G665" i="8"/>
  <c r="H665" i="8" s="1"/>
  <c r="D665" i="8"/>
  <c r="E665" i="8" s="1"/>
  <c r="G664" i="8"/>
  <c r="H664" i="8" s="1"/>
  <c r="D664" i="8"/>
  <c r="E664" i="8" s="1"/>
  <c r="G663" i="8"/>
  <c r="H663" i="8" s="1"/>
  <c r="D663" i="8"/>
  <c r="E663" i="8" s="1"/>
  <c r="G657" i="8"/>
  <c r="H657" i="8" s="1"/>
  <c r="D657" i="8"/>
  <c r="E657" i="8" s="1"/>
  <c r="G656" i="8"/>
  <c r="H656" i="8" s="1"/>
  <c r="D656" i="8"/>
  <c r="E656" i="8" s="1"/>
  <c r="G655" i="8"/>
  <c r="H655" i="8" s="1"/>
  <c r="D655" i="8"/>
  <c r="E655" i="8" s="1"/>
  <c r="G654" i="8"/>
  <c r="H654" i="8" s="1"/>
  <c r="D654" i="8"/>
  <c r="E654" i="8" s="1"/>
  <c r="G653" i="8"/>
  <c r="H653" i="8" s="1"/>
  <c r="D653" i="8"/>
  <c r="E653" i="8" s="1"/>
  <c r="G652" i="8"/>
  <c r="H652" i="8" s="1"/>
  <c r="D652" i="8"/>
  <c r="E652" i="8" s="1"/>
  <c r="G651" i="8"/>
  <c r="H651" i="8" s="1"/>
  <c r="D651" i="8"/>
  <c r="E651" i="8" s="1"/>
  <c r="G650" i="8"/>
  <c r="H650" i="8" s="1"/>
  <c r="D650" i="8"/>
  <c r="E650" i="8" s="1"/>
  <c r="G649" i="8"/>
  <c r="H649" i="8" s="1"/>
  <c r="D649" i="8"/>
  <c r="E649" i="8" s="1"/>
  <c r="G648" i="8"/>
  <c r="H648" i="8" s="1"/>
  <c r="D648" i="8"/>
  <c r="E648" i="8" s="1"/>
  <c r="G647" i="8"/>
  <c r="H647" i="8" s="1"/>
  <c r="D647" i="8"/>
  <c r="E647" i="8" s="1"/>
  <c r="G646" i="8"/>
  <c r="H646" i="8" s="1"/>
  <c r="D646" i="8"/>
  <c r="E646" i="8" s="1"/>
  <c r="G645" i="8"/>
  <c r="H645" i="8" s="1"/>
  <c r="D645" i="8"/>
  <c r="E645" i="8" s="1"/>
  <c r="G644" i="8"/>
  <c r="H644" i="8" s="1"/>
  <c r="D644" i="8"/>
  <c r="E644" i="8" s="1"/>
  <c r="G643" i="8"/>
  <c r="H643" i="8" s="1"/>
  <c r="D643" i="8"/>
  <c r="E643" i="8" s="1"/>
  <c r="G642" i="8"/>
  <c r="H642" i="8" s="1"/>
  <c r="D642" i="8"/>
  <c r="E642" i="8" s="1"/>
  <c r="G641" i="8"/>
  <c r="H641" i="8" s="1"/>
  <c r="D641" i="8"/>
  <c r="E641" i="8" s="1"/>
  <c r="G640" i="8"/>
  <c r="H640" i="8" s="1"/>
  <c r="D640" i="8"/>
  <c r="E640" i="8" s="1"/>
  <c r="G639" i="8"/>
  <c r="H639" i="8" s="1"/>
  <c r="D639" i="8"/>
  <c r="E639" i="8" s="1"/>
  <c r="G638" i="8"/>
  <c r="H638" i="8" s="1"/>
  <c r="D638" i="8"/>
  <c r="E638" i="8" s="1"/>
  <c r="G637" i="8"/>
  <c r="H637" i="8" s="1"/>
  <c r="D637" i="8"/>
  <c r="E637" i="8" s="1"/>
  <c r="G636" i="8"/>
  <c r="H636" i="8" s="1"/>
  <c r="D636" i="8"/>
  <c r="E636" i="8" s="1"/>
  <c r="G635" i="8"/>
  <c r="H635" i="8" s="1"/>
  <c r="D635" i="8"/>
  <c r="E635" i="8" s="1"/>
  <c r="G634" i="8"/>
  <c r="H634" i="8" s="1"/>
  <c r="D634" i="8"/>
  <c r="E634" i="8" s="1"/>
  <c r="G633" i="8"/>
  <c r="H633" i="8" s="1"/>
  <c r="D633" i="8"/>
  <c r="E633" i="8" s="1"/>
  <c r="G632" i="8"/>
  <c r="H632" i="8" s="1"/>
  <c r="D632" i="8"/>
  <c r="E632" i="8" s="1"/>
  <c r="G631" i="8"/>
  <c r="H631" i="8" s="1"/>
  <c r="D631" i="8"/>
  <c r="E631" i="8" s="1"/>
  <c r="G630" i="8"/>
  <c r="H630" i="8" s="1"/>
  <c r="D630" i="8"/>
  <c r="E630" i="8" s="1"/>
  <c r="G629" i="8"/>
  <c r="H629" i="8" s="1"/>
  <c r="D629" i="8"/>
  <c r="E629" i="8" s="1"/>
  <c r="G628" i="8"/>
  <c r="H628" i="8" s="1"/>
  <c r="D628" i="8"/>
  <c r="E628" i="8" s="1"/>
  <c r="G627" i="8"/>
  <c r="H627" i="8" s="1"/>
  <c r="D627" i="8"/>
  <c r="E627" i="8" s="1"/>
  <c r="G626" i="8"/>
  <c r="H626" i="8" s="1"/>
  <c r="D626" i="8"/>
  <c r="E626" i="8" s="1"/>
  <c r="G625" i="8"/>
  <c r="H625" i="8" s="1"/>
  <c r="D625" i="8"/>
  <c r="E625" i="8" s="1"/>
  <c r="G624" i="8"/>
  <c r="H624" i="8" s="1"/>
  <c r="D624" i="8"/>
  <c r="E624" i="8" s="1"/>
  <c r="G623" i="8"/>
  <c r="H623" i="8" s="1"/>
  <c r="D623" i="8"/>
  <c r="E623" i="8" s="1"/>
  <c r="G622" i="8"/>
  <c r="H622" i="8" s="1"/>
  <c r="D622" i="8"/>
  <c r="E622" i="8" s="1"/>
  <c r="G621" i="8"/>
  <c r="H621" i="8" s="1"/>
  <c r="D621" i="8"/>
  <c r="E621" i="8" s="1"/>
  <c r="G620" i="8"/>
  <c r="H620" i="8" s="1"/>
  <c r="D620" i="8"/>
  <c r="E620" i="8" s="1"/>
  <c r="G619" i="8"/>
  <c r="H619" i="8" s="1"/>
  <c r="D619" i="8"/>
  <c r="E619" i="8" s="1"/>
  <c r="G618" i="8"/>
  <c r="H618" i="8" s="1"/>
  <c r="D618" i="8"/>
  <c r="E618" i="8" s="1"/>
  <c r="G617" i="8"/>
  <c r="H617" i="8" s="1"/>
  <c r="D617" i="8"/>
  <c r="E617" i="8" s="1"/>
  <c r="G616" i="8"/>
  <c r="H616" i="8" s="1"/>
  <c r="D616" i="8"/>
  <c r="E616" i="8" s="1"/>
  <c r="G615" i="8"/>
  <c r="H615" i="8" s="1"/>
  <c r="D615" i="8"/>
  <c r="E615" i="8" s="1"/>
  <c r="G614" i="8"/>
  <c r="H614" i="8" s="1"/>
  <c r="D614" i="8"/>
  <c r="E614" i="8" s="1"/>
  <c r="G613" i="8"/>
  <c r="H613" i="8" s="1"/>
  <c r="D613" i="8"/>
  <c r="E613" i="8" s="1"/>
  <c r="G607" i="8"/>
  <c r="H607" i="8" s="1"/>
  <c r="D607" i="8"/>
  <c r="E607" i="8" s="1"/>
  <c r="G606" i="8"/>
  <c r="H606" i="8" s="1"/>
  <c r="D606" i="8"/>
  <c r="E606" i="8" s="1"/>
  <c r="G605" i="8"/>
  <c r="H605" i="8" s="1"/>
  <c r="D605" i="8"/>
  <c r="E605" i="8" s="1"/>
  <c r="G604" i="8"/>
  <c r="H604" i="8" s="1"/>
  <c r="D604" i="8"/>
  <c r="E604" i="8" s="1"/>
  <c r="G603" i="8"/>
  <c r="H603" i="8" s="1"/>
  <c r="D603" i="8"/>
  <c r="E603" i="8" s="1"/>
  <c r="G602" i="8"/>
  <c r="H602" i="8" s="1"/>
  <c r="D602" i="8"/>
  <c r="E602" i="8" s="1"/>
  <c r="G601" i="8"/>
  <c r="H601" i="8" s="1"/>
  <c r="D601" i="8"/>
  <c r="E601" i="8" s="1"/>
  <c r="G600" i="8"/>
  <c r="H600" i="8" s="1"/>
  <c r="D600" i="8"/>
  <c r="E600" i="8" s="1"/>
  <c r="G599" i="8"/>
  <c r="H599" i="8" s="1"/>
  <c r="D599" i="8"/>
  <c r="E599" i="8" s="1"/>
  <c r="G598" i="8"/>
  <c r="H598" i="8" s="1"/>
  <c r="D598" i="8"/>
  <c r="E598" i="8" s="1"/>
  <c r="G597" i="8"/>
  <c r="H597" i="8" s="1"/>
  <c r="D597" i="8"/>
  <c r="E597" i="8" s="1"/>
  <c r="G596" i="8"/>
  <c r="H596" i="8" s="1"/>
  <c r="D596" i="8"/>
  <c r="E596" i="8" s="1"/>
  <c r="G595" i="8"/>
  <c r="H595" i="8" s="1"/>
  <c r="D595" i="8"/>
  <c r="E595" i="8" s="1"/>
  <c r="G594" i="8"/>
  <c r="H594" i="8" s="1"/>
  <c r="D594" i="8"/>
  <c r="E594" i="8" s="1"/>
  <c r="G593" i="8"/>
  <c r="H593" i="8" s="1"/>
  <c r="D593" i="8"/>
  <c r="E593" i="8" s="1"/>
  <c r="G592" i="8"/>
  <c r="H592" i="8" s="1"/>
  <c r="D592" i="8"/>
  <c r="E592" i="8" s="1"/>
  <c r="G591" i="8"/>
  <c r="H591" i="8" s="1"/>
  <c r="D591" i="8"/>
  <c r="E591" i="8" s="1"/>
  <c r="G590" i="8"/>
  <c r="H590" i="8" s="1"/>
  <c r="D590" i="8"/>
  <c r="E590" i="8" s="1"/>
  <c r="G589" i="8"/>
  <c r="H589" i="8" s="1"/>
  <c r="D589" i="8"/>
  <c r="E589" i="8" s="1"/>
  <c r="G588" i="8"/>
  <c r="H588" i="8" s="1"/>
  <c r="D588" i="8"/>
  <c r="E588" i="8" s="1"/>
  <c r="G587" i="8"/>
  <c r="H587" i="8" s="1"/>
  <c r="D587" i="8"/>
  <c r="E587" i="8" s="1"/>
  <c r="G586" i="8"/>
  <c r="H586" i="8" s="1"/>
  <c r="D586" i="8"/>
  <c r="E586" i="8" s="1"/>
  <c r="G585" i="8"/>
  <c r="H585" i="8" s="1"/>
  <c r="D585" i="8"/>
  <c r="E585" i="8" s="1"/>
  <c r="G584" i="8"/>
  <c r="H584" i="8" s="1"/>
  <c r="D584" i="8"/>
  <c r="E584" i="8" s="1"/>
  <c r="G583" i="8"/>
  <c r="H583" i="8" s="1"/>
  <c r="D583" i="8"/>
  <c r="E583" i="8" s="1"/>
  <c r="G582" i="8"/>
  <c r="H582" i="8" s="1"/>
  <c r="D582" i="8"/>
  <c r="E582" i="8" s="1"/>
  <c r="G581" i="8"/>
  <c r="H581" i="8" s="1"/>
  <c r="D581" i="8"/>
  <c r="E581" i="8" s="1"/>
  <c r="G580" i="8"/>
  <c r="H580" i="8" s="1"/>
  <c r="D580" i="8"/>
  <c r="E580" i="8" s="1"/>
  <c r="G579" i="8"/>
  <c r="H579" i="8" s="1"/>
  <c r="D579" i="8"/>
  <c r="E579" i="8" s="1"/>
  <c r="G578" i="8"/>
  <c r="H578" i="8" s="1"/>
  <c r="D578" i="8"/>
  <c r="E578" i="8" s="1"/>
  <c r="G577" i="8"/>
  <c r="H577" i="8" s="1"/>
  <c r="D577" i="8"/>
  <c r="E577" i="8" s="1"/>
  <c r="G576" i="8"/>
  <c r="H576" i="8" s="1"/>
  <c r="D576" i="8"/>
  <c r="E576" i="8" s="1"/>
  <c r="G575" i="8"/>
  <c r="H575" i="8" s="1"/>
  <c r="D575" i="8"/>
  <c r="E575" i="8" s="1"/>
  <c r="G574" i="8"/>
  <c r="H574" i="8" s="1"/>
  <c r="D574" i="8"/>
  <c r="E574" i="8" s="1"/>
  <c r="G573" i="8"/>
  <c r="H573" i="8" s="1"/>
  <c r="D573" i="8"/>
  <c r="E573" i="8" s="1"/>
  <c r="G572" i="8"/>
  <c r="H572" i="8" s="1"/>
  <c r="D572" i="8"/>
  <c r="E572" i="8" s="1"/>
  <c r="G571" i="8"/>
  <c r="H571" i="8" s="1"/>
  <c r="D571" i="8"/>
  <c r="E571" i="8" s="1"/>
  <c r="G570" i="8"/>
  <c r="H570" i="8" s="1"/>
  <c r="D570" i="8"/>
  <c r="E570" i="8" s="1"/>
  <c r="G569" i="8"/>
  <c r="H569" i="8" s="1"/>
  <c r="D569" i="8"/>
  <c r="E569" i="8" s="1"/>
  <c r="G568" i="8"/>
  <c r="H568" i="8" s="1"/>
  <c r="D568" i="8"/>
  <c r="E568" i="8" s="1"/>
  <c r="G567" i="8"/>
  <c r="H567" i="8" s="1"/>
  <c r="D567" i="8"/>
  <c r="E567" i="8" s="1"/>
  <c r="G566" i="8"/>
  <c r="H566" i="8" s="1"/>
  <c r="D566" i="8"/>
  <c r="E566" i="8" s="1"/>
  <c r="G565" i="8"/>
  <c r="H565" i="8" s="1"/>
  <c r="D565" i="8"/>
  <c r="E565" i="8" s="1"/>
  <c r="G564" i="8"/>
  <c r="H564" i="8" s="1"/>
  <c r="D564" i="8"/>
  <c r="E564" i="8" s="1"/>
  <c r="G563" i="8"/>
  <c r="H563" i="8" s="1"/>
  <c r="D563" i="8"/>
  <c r="E563" i="8" s="1"/>
  <c r="G557" i="8"/>
  <c r="H557" i="8" s="1"/>
  <c r="D557" i="8"/>
  <c r="E557" i="8" s="1"/>
  <c r="G556" i="8"/>
  <c r="H556" i="8" s="1"/>
  <c r="D556" i="8"/>
  <c r="E556" i="8" s="1"/>
  <c r="G555" i="8"/>
  <c r="H555" i="8" s="1"/>
  <c r="D555" i="8"/>
  <c r="E555" i="8" s="1"/>
  <c r="G554" i="8"/>
  <c r="H554" i="8" s="1"/>
  <c r="D554" i="8"/>
  <c r="E554" i="8" s="1"/>
  <c r="G553" i="8"/>
  <c r="H553" i="8" s="1"/>
  <c r="D553" i="8"/>
  <c r="E553" i="8" s="1"/>
  <c r="G552" i="8"/>
  <c r="H552" i="8" s="1"/>
  <c r="D552" i="8"/>
  <c r="E552" i="8" s="1"/>
  <c r="G551" i="8"/>
  <c r="H551" i="8" s="1"/>
  <c r="D551" i="8"/>
  <c r="E551" i="8" s="1"/>
  <c r="G550" i="8"/>
  <c r="H550" i="8" s="1"/>
  <c r="D550" i="8"/>
  <c r="E550" i="8" s="1"/>
  <c r="G549" i="8"/>
  <c r="H549" i="8" s="1"/>
  <c r="D549" i="8"/>
  <c r="E549" i="8" s="1"/>
  <c r="G548" i="8"/>
  <c r="H548" i="8" s="1"/>
  <c r="D548" i="8"/>
  <c r="E548" i="8" s="1"/>
  <c r="G547" i="8"/>
  <c r="H547" i="8" s="1"/>
  <c r="D547" i="8"/>
  <c r="E547" i="8" s="1"/>
  <c r="G546" i="8"/>
  <c r="H546" i="8" s="1"/>
  <c r="D546" i="8"/>
  <c r="E546" i="8" s="1"/>
  <c r="G545" i="8"/>
  <c r="H545" i="8" s="1"/>
  <c r="D545" i="8"/>
  <c r="E545" i="8" s="1"/>
  <c r="G544" i="8"/>
  <c r="H544" i="8" s="1"/>
  <c r="D544" i="8"/>
  <c r="E544" i="8" s="1"/>
  <c r="G543" i="8"/>
  <c r="H543" i="8" s="1"/>
  <c r="D543" i="8"/>
  <c r="E543" i="8" s="1"/>
  <c r="G542" i="8"/>
  <c r="H542" i="8" s="1"/>
  <c r="D542" i="8"/>
  <c r="E542" i="8" s="1"/>
  <c r="G541" i="8"/>
  <c r="H541" i="8" s="1"/>
  <c r="D541" i="8"/>
  <c r="E541" i="8" s="1"/>
  <c r="G540" i="8"/>
  <c r="H540" i="8" s="1"/>
  <c r="D540" i="8"/>
  <c r="E540" i="8" s="1"/>
  <c r="G539" i="8"/>
  <c r="H539" i="8" s="1"/>
  <c r="D539" i="8"/>
  <c r="E539" i="8" s="1"/>
  <c r="G538" i="8"/>
  <c r="H538" i="8" s="1"/>
  <c r="D538" i="8"/>
  <c r="E538" i="8" s="1"/>
  <c r="G537" i="8"/>
  <c r="H537" i="8" s="1"/>
  <c r="D537" i="8"/>
  <c r="E537" i="8" s="1"/>
  <c r="G536" i="8"/>
  <c r="H536" i="8" s="1"/>
  <c r="D536" i="8"/>
  <c r="E536" i="8" s="1"/>
  <c r="G535" i="8"/>
  <c r="H535" i="8" s="1"/>
  <c r="D535" i="8"/>
  <c r="E535" i="8" s="1"/>
  <c r="G534" i="8"/>
  <c r="H534" i="8" s="1"/>
  <c r="D534" i="8"/>
  <c r="E534" i="8" s="1"/>
  <c r="G533" i="8"/>
  <c r="H533" i="8" s="1"/>
  <c r="D533" i="8"/>
  <c r="E533" i="8" s="1"/>
  <c r="G532" i="8"/>
  <c r="H532" i="8" s="1"/>
  <c r="D532" i="8"/>
  <c r="E532" i="8" s="1"/>
  <c r="G531" i="8"/>
  <c r="H531" i="8" s="1"/>
  <c r="D531" i="8"/>
  <c r="E531" i="8" s="1"/>
  <c r="G530" i="8"/>
  <c r="H530" i="8" s="1"/>
  <c r="D530" i="8"/>
  <c r="E530" i="8" s="1"/>
  <c r="G529" i="8"/>
  <c r="H529" i="8" s="1"/>
  <c r="D529" i="8"/>
  <c r="E529" i="8" s="1"/>
  <c r="G528" i="8"/>
  <c r="H528" i="8" s="1"/>
  <c r="D528" i="8"/>
  <c r="E528" i="8" s="1"/>
  <c r="G527" i="8"/>
  <c r="H527" i="8" s="1"/>
  <c r="D527" i="8"/>
  <c r="E527" i="8" s="1"/>
  <c r="G526" i="8"/>
  <c r="H526" i="8" s="1"/>
  <c r="D526" i="8"/>
  <c r="E526" i="8" s="1"/>
  <c r="G525" i="8"/>
  <c r="H525" i="8" s="1"/>
  <c r="D525" i="8"/>
  <c r="E525" i="8" s="1"/>
  <c r="G524" i="8"/>
  <c r="H524" i="8" s="1"/>
  <c r="D524" i="8"/>
  <c r="E524" i="8" s="1"/>
  <c r="G523" i="8"/>
  <c r="H523" i="8" s="1"/>
  <c r="D523" i="8"/>
  <c r="E523" i="8" s="1"/>
  <c r="G522" i="8"/>
  <c r="H522" i="8" s="1"/>
  <c r="D522" i="8"/>
  <c r="E522" i="8" s="1"/>
  <c r="G521" i="8"/>
  <c r="H521" i="8" s="1"/>
  <c r="D521" i="8"/>
  <c r="E521" i="8" s="1"/>
  <c r="G520" i="8"/>
  <c r="H520" i="8" s="1"/>
  <c r="D520" i="8"/>
  <c r="E520" i="8" s="1"/>
  <c r="G519" i="8"/>
  <c r="H519" i="8" s="1"/>
  <c r="D519" i="8"/>
  <c r="E519" i="8" s="1"/>
  <c r="G518" i="8"/>
  <c r="H518" i="8" s="1"/>
  <c r="D518" i="8"/>
  <c r="E518" i="8" s="1"/>
  <c r="G517" i="8"/>
  <c r="H517" i="8" s="1"/>
  <c r="D517" i="8"/>
  <c r="E517" i="8" s="1"/>
  <c r="G516" i="8"/>
  <c r="H516" i="8" s="1"/>
  <c r="D516" i="8"/>
  <c r="E516" i="8" s="1"/>
  <c r="G515" i="8"/>
  <c r="H515" i="8" s="1"/>
  <c r="D515" i="8"/>
  <c r="E515" i="8" s="1"/>
  <c r="G514" i="8"/>
  <c r="H514" i="8" s="1"/>
  <c r="D514" i="8"/>
  <c r="E514" i="8" s="1"/>
  <c r="G513" i="8"/>
  <c r="H513" i="8" s="1"/>
  <c r="D513" i="8"/>
  <c r="E513" i="8" s="1"/>
  <c r="G507" i="8"/>
  <c r="H507" i="8" s="1"/>
  <c r="D507" i="8"/>
  <c r="E507" i="8" s="1"/>
  <c r="G506" i="8"/>
  <c r="H506" i="8" s="1"/>
  <c r="D506" i="8"/>
  <c r="E506" i="8" s="1"/>
  <c r="G505" i="8"/>
  <c r="H505" i="8" s="1"/>
  <c r="D505" i="8"/>
  <c r="E505" i="8" s="1"/>
  <c r="G504" i="8"/>
  <c r="H504" i="8" s="1"/>
  <c r="D504" i="8"/>
  <c r="E504" i="8" s="1"/>
  <c r="G503" i="8"/>
  <c r="H503" i="8" s="1"/>
  <c r="D503" i="8"/>
  <c r="E503" i="8" s="1"/>
  <c r="G502" i="8"/>
  <c r="H502" i="8" s="1"/>
  <c r="D502" i="8"/>
  <c r="E502" i="8" s="1"/>
  <c r="G501" i="8"/>
  <c r="H501" i="8" s="1"/>
  <c r="D501" i="8"/>
  <c r="E501" i="8" s="1"/>
  <c r="G500" i="8"/>
  <c r="H500" i="8" s="1"/>
  <c r="D500" i="8"/>
  <c r="E500" i="8" s="1"/>
  <c r="G499" i="8"/>
  <c r="H499" i="8" s="1"/>
  <c r="D499" i="8"/>
  <c r="E499" i="8" s="1"/>
  <c r="G498" i="8"/>
  <c r="H498" i="8" s="1"/>
  <c r="D498" i="8"/>
  <c r="E498" i="8" s="1"/>
  <c r="G497" i="8"/>
  <c r="H497" i="8" s="1"/>
  <c r="D497" i="8"/>
  <c r="E497" i="8" s="1"/>
  <c r="G496" i="8"/>
  <c r="H496" i="8" s="1"/>
  <c r="D496" i="8"/>
  <c r="E496" i="8" s="1"/>
  <c r="G495" i="8"/>
  <c r="H495" i="8" s="1"/>
  <c r="D495" i="8"/>
  <c r="E495" i="8" s="1"/>
  <c r="G494" i="8"/>
  <c r="H494" i="8" s="1"/>
  <c r="D494" i="8"/>
  <c r="E494" i="8" s="1"/>
  <c r="G493" i="8"/>
  <c r="H493" i="8" s="1"/>
  <c r="D493" i="8"/>
  <c r="E493" i="8" s="1"/>
  <c r="G492" i="8"/>
  <c r="H492" i="8" s="1"/>
  <c r="D492" i="8"/>
  <c r="E492" i="8" s="1"/>
  <c r="G491" i="8"/>
  <c r="H491" i="8" s="1"/>
  <c r="D491" i="8"/>
  <c r="E491" i="8" s="1"/>
  <c r="G490" i="8"/>
  <c r="H490" i="8" s="1"/>
  <c r="D490" i="8"/>
  <c r="E490" i="8" s="1"/>
  <c r="G489" i="8"/>
  <c r="H489" i="8" s="1"/>
  <c r="D489" i="8"/>
  <c r="E489" i="8" s="1"/>
  <c r="G488" i="8"/>
  <c r="H488" i="8" s="1"/>
  <c r="D488" i="8"/>
  <c r="E488" i="8" s="1"/>
  <c r="G482" i="8"/>
  <c r="H482" i="8" s="1"/>
  <c r="D482" i="8"/>
  <c r="E482" i="8" s="1"/>
  <c r="G481" i="8"/>
  <c r="H481" i="8" s="1"/>
  <c r="D481" i="8"/>
  <c r="E481" i="8" s="1"/>
  <c r="G480" i="8"/>
  <c r="H480" i="8" s="1"/>
  <c r="D480" i="8"/>
  <c r="E480" i="8" s="1"/>
  <c r="G479" i="8"/>
  <c r="H479" i="8" s="1"/>
  <c r="D479" i="8"/>
  <c r="E479" i="8" s="1"/>
  <c r="G478" i="8"/>
  <c r="H478" i="8" s="1"/>
  <c r="D478" i="8"/>
  <c r="E478" i="8" s="1"/>
  <c r="G477" i="8"/>
  <c r="H477" i="8" s="1"/>
  <c r="D477" i="8"/>
  <c r="E477" i="8" s="1"/>
  <c r="G476" i="8"/>
  <c r="H476" i="8" s="1"/>
  <c r="D476" i="8"/>
  <c r="E476" i="8" s="1"/>
  <c r="G475" i="8"/>
  <c r="H475" i="8" s="1"/>
  <c r="D475" i="8"/>
  <c r="E475" i="8" s="1"/>
  <c r="G474" i="8"/>
  <c r="H474" i="8" s="1"/>
  <c r="D474" i="8"/>
  <c r="E474" i="8" s="1"/>
  <c r="G473" i="8"/>
  <c r="H473" i="8" s="1"/>
  <c r="D473" i="8"/>
  <c r="E473" i="8" s="1"/>
  <c r="G472" i="8"/>
  <c r="H472" i="8" s="1"/>
  <c r="D472" i="8"/>
  <c r="E472" i="8" s="1"/>
  <c r="G471" i="8"/>
  <c r="H471" i="8" s="1"/>
  <c r="D471" i="8"/>
  <c r="E471" i="8" s="1"/>
  <c r="G470" i="8"/>
  <c r="H470" i="8" s="1"/>
  <c r="D470" i="8"/>
  <c r="E470" i="8" s="1"/>
  <c r="G469" i="8"/>
  <c r="H469" i="8" s="1"/>
  <c r="D469" i="8"/>
  <c r="E469" i="8" s="1"/>
  <c r="G468" i="8"/>
  <c r="H468" i="8" s="1"/>
  <c r="D468" i="8"/>
  <c r="E468" i="8" s="1"/>
  <c r="G467" i="8"/>
  <c r="H467" i="8" s="1"/>
  <c r="D467" i="8"/>
  <c r="E467" i="8" s="1"/>
  <c r="G466" i="8"/>
  <c r="H466" i="8" s="1"/>
  <c r="D466" i="8"/>
  <c r="E466" i="8" s="1"/>
  <c r="G465" i="8"/>
  <c r="H465" i="8" s="1"/>
  <c r="D465" i="8"/>
  <c r="E465" i="8" s="1"/>
  <c r="G464" i="8"/>
  <c r="H464" i="8" s="1"/>
  <c r="D464" i="8"/>
  <c r="E464" i="8" s="1"/>
  <c r="G463" i="8"/>
  <c r="H463" i="8" s="1"/>
  <c r="D463" i="8"/>
  <c r="E463" i="8" s="1"/>
  <c r="G457" i="8"/>
  <c r="H457" i="8" s="1"/>
  <c r="D457" i="8"/>
  <c r="E457" i="8" s="1"/>
  <c r="G456" i="8"/>
  <c r="H456" i="8" s="1"/>
  <c r="D456" i="8"/>
  <c r="E456" i="8" s="1"/>
  <c r="G455" i="8"/>
  <c r="H455" i="8" s="1"/>
  <c r="D455" i="8"/>
  <c r="E455" i="8" s="1"/>
  <c r="G454" i="8"/>
  <c r="H454" i="8" s="1"/>
  <c r="D454" i="8"/>
  <c r="E454" i="8" s="1"/>
  <c r="G453" i="8"/>
  <c r="H453" i="8" s="1"/>
  <c r="D453" i="8"/>
  <c r="E453" i="8" s="1"/>
  <c r="G452" i="8"/>
  <c r="H452" i="8" s="1"/>
  <c r="D452" i="8"/>
  <c r="E452" i="8" s="1"/>
  <c r="G451" i="8"/>
  <c r="H451" i="8" s="1"/>
  <c r="D451" i="8"/>
  <c r="E451" i="8" s="1"/>
  <c r="G450" i="8"/>
  <c r="H450" i="8" s="1"/>
  <c r="D450" i="8"/>
  <c r="E450" i="8" s="1"/>
  <c r="G449" i="8"/>
  <c r="H449" i="8" s="1"/>
  <c r="D449" i="8"/>
  <c r="E449" i="8" s="1"/>
  <c r="G448" i="8"/>
  <c r="H448" i="8" s="1"/>
  <c r="D448" i="8"/>
  <c r="E448" i="8" s="1"/>
  <c r="G447" i="8"/>
  <c r="H447" i="8" s="1"/>
  <c r="D447" i="8"/>
  <c r="E447" i="8" s="1"/>
  <c r="G446" i="8"/>
  <c r="H446" i="8" s="1"/>
  <c r="D446" i="8"/>
  <c r="E446" i="8" s="1"/>
  <c r="G445" i="8"/>
  <c r="H445" i="8" s="1"/>
  <c r="D445" i="8"/>
  <c r="E445" i="8" s="1"/>
  <c r="G444" i="8"/>
  <c r="H444" i="8" s="1"/>
  <c r="D444" i="8"/>
  <c r="E444" i="8" s="1"/>
  <c r="G443" i="8"/>
  <c r="H443" i="8" s="1"/>
  <c r="D443" i="8"/>
  <c r="E443" i="8" s="1"/>
  <c r="G442" i="8"/>
  <c r="H442" i="8" s="1"/>
  <c r="D442" i="8"/>
  <c r="E442" i="8" s="1"/>
  <c r="G441" i="8"/>
  <c r="H441" i="8" s="1"/>
  <c r="D441" i="8"/>
  <c r="E441" i="8" s="1"/>
  <c r="G440" i="8"/>
  <c r="H440" i="8" s="1"/>
  <c r="D440" i="8"/>
  <c r="E440" i="8" s="1"/>
  <c r="G439" i="8"/>
  <c r="H439" i="8" s="1"/>
  <c r="D439" i="8"/>
  <c r="E439" i="8" s="1"/>
  <c r="G438" i="8"/>
  <c r="H438" i="8" s="1"/>
  <c r="D438" i="8"/>
  <c r="E438" i="8" s="1"/>
  <c r="G432" i="8"/>
  <c r="H432" i="8" s="1"/>
  <c r="D432" i="8"/>
  <c r="E432" i="8" s="1"/>
  <c r="G431" i="8"/>
  <c r="H431" i="8" s="1"/>
  <c r="D431" i="8"/>
  <c r="E431" i="8" s="1"/>
  <c r="G430" i="8"/>
  <c r="H430" i="8" s="1"/>
  <c r="D430" i="8"/>
  <c r="E430" i="8" s="1"/>
  <c r="G429" i="8"/>
  <c r="H429" i="8" s="1"/>
  <c r="D429" i="8"/>
  <c r="E429" i="8" s="1"/>
  <c r="G428" i="8"/>
  <c r="H428" i="8" s="1"/>
  <c r="D428" i="8"/>
  <c r="E428" i="8" s="1"/>
  <c r="G427" i="8"/>
  <c r="H427" i="8" s="1"/>
  <c r="D427" i="8"/>
  <c r="E427" i="8" s="1"/>
  <c r="G426" i="8"/>
  <c r="H426" i="8" s="1"/>
  <c r="D426" i="8"/>
  <c r="E426" i="8" s="1"/>
  <c r="G425" i="8"/>
  <c r="H425" i="8" s="1"/>
  <c r="D425" i="8"/>
  <c r="E425" i="8" s="1"/>
  <c r="G424" i="8"/>
  <c r="H424" i="8" s="1"/>
  <c r="D424" i="8"/>
  <c r="E424" i="8" s="1"/>
  <c r="G423" i="8"/>
  <c r="H423" i="8" s="1"/>
  <c r="D423" i="8"/>
  <c r="E423" i="8" s="1"/>
  <c r="G422" i="8"/>
  <c r="H422" i="8" s="1"/>
  <c r="D422" i="8"/>
  <c r="E422" i="8" s="1"/>
  <c r="G421" i="8"/>
  <c r="H421" i="8" s="1"/>
  <c r="D421" i="8"/>
  <c r="E421" i="8" s="1"/>
  <c r="G420" i="8"/>
  <c r="H420" i="8" s="1"/>
  <c r="D420" i="8"/>
  <c r="E420" i="8" s="1"/>
  <c r="G419" i="8"/>
  <c r="H419" i="8" s="1"/>
  <c r="D419" i="8"/>
  <c r="E419" i="8" s="1"/>
  <c r="G418" i="8"/>
  <c r="H418" i="8" s="1"/>
  <c r="D418" i="8"/>
  <c r="E418" i="8" s="1"/>
  <c r="G417" i="8"/>
  <c r="H417" i="8" s="1"/>
  <c r="D417" i="8"/>
  <c r="E417" i="8" s="1"/>
  <c r="G416" i="8"/>
  <c r="H416" i="8" s="1"/>
  <c r="D416" i="8"/>
  <c r="E416" i="8" s="1"/>
  <c r="G415" i="8"/>
  <c r="H415" i="8" s="1"/>
  <c r="D415" i="8"/>
  <c r="E415" i="8" s="1"/>
  <c r="G414" i="8"/>
  <c r="H414" i="8" s="1"/>
  <c r="D414" i="8"/>
  <c r="E414" i="8" s="1"/>
  <c r="G413" i="8"/>
  <c r="H413" i="8" s="1"/>
  <c r="D413" i="8"/>
  <c r="E413" i="8" s="1"/>
  <c r="G407" i="8"/>
  <c r="H407" i="8" s="1"/>
  <c r="D407" i="8"/>
  <c r="E407" i="8" s="1"/>
  <c r="G406" i="8"/>
  <c r="H406" i="8" s="1"/>
  <c r="D406" i="8"/>
  <c r="E406" i="8" s="1"/>
  <c r="G405" i="8"/>
  <c r="H405" i="8" s="1"/>
  <c r="D405" i="8"/>
  <c r="E405" i="8" s="1"/>
  <c r="G404" i="8"/>
  <c r="H404" i="8" s="1"/>
  <c r="D404" i="8"/>
  <c r="E404" i="8" s="1"/>
  <c r="G403" i="8"/>
  <c r="H403" i="8" s="1"/>
  <c r="D403" i="8"/>
  <c r="E403" i="8" s="1"/>
  <c r="G402" i="8"/>
  <c r="H402" i="8" s="1"/>
  <c r="D402" i="8"/>
  <c r="E402" i="8" s="1"/>
  <c r="G401" i="8"/>
  <c r="H401" i="8" s="1"/>
  <c r="D401" i="8"/>
  <c r="E401" i="8" s="1"/>
  <c r="G400" i="8"/>
  <c r="H400" i="8" s="1"/>
  <c r="D400" i="8"/>
  <c r="E400" i="8" s="1"/>
  <c r="G399" i="8"/>
  <c r="H399" i="8" s="1"/>
  <c r="D399" i="8"/>
  <c r="E399" i="8" s="1"/>
  <c r="G398" i="8"/>
  <c r="H398" i="8" s="1"/>
  <c r="D398" i="8"/>
  <c r="E398" i="8" s="1"/>
  <c r="G397" i="8"/>
  <c r="H397" i="8" s="1"/>
  <c r="D397" i="8"/>
  <c r="E397" i="8" s="1"/>
  <c r="G396" i="8"/>
  <c r="H396" i="8" s="1"/>
  <c r="D396" i="8"/>
  <c r="E396" i="8" s="1"/>
  <c r="G395" i="8"/>
  <c r="H395" i="8" s="1"/>
  <c r="D395" i="8"/>
  <c r="E395" i="8" s="1"/>
  <c r="G394" i="8"/>
  <c r="H394" i="8" s="1"/>
  <c r="D394" i="8"/>
  <c r="E394" i="8" s="1"/>
  <c r="G393" i="8"/>
  <c r="H393" i="8" s="1"/>
  <c r="D393" i="8"/>
  <c r="E393" i="8" s="1"/>
  <c r="G392" i="8"/>
  <c r="H392" i="8" s="1"/>
  <c r="D392" i="8"/>
  <c r="E392" i="8" s="1"/>
  <c r="G391" i="8"/>
  <c r="H391" i="8" s="1"/>
  <c r="D391" i="8"/>
  <c r="E391" i="8" s="1"/>
  <c r="G390" i="8"/>
  <c r="H390" i="8" s="1"/>
  <c r="D390" i="8"/>
  <c r="E390" i="8" s="1"/>
  <c r="G389" i="8"/>
  <c r="H389" i="8" s="1"/>
  <c r="D389" i="8"/>
  <c r="E389" i="8" s="1"/>
  <c r="G388" i="8"/>
  <c r="H388" i="8" s="1"/>
  <c r="D388" i="8"/>
  <c r="E388" i="8" s="1"/>
  <c r="G382" i="8"/>
  <c r="H382" i="8" s="1"/>
  <c r="D382" i="8"/>
  <c r="E382" i="8" s="1"/>
  <c r="G381" i="8"/>
  <c r="H381" i="8" s="1"/>
  <c r="D381" i="8"/>
  <c r="E381" i="8" s="1"/>
  <c r="G380" i="8"/>
  <c r="H380" i="8" s="1"/>
  <c r="D380" i="8"/>
  <c r="E380" i="8" s="1"/>
  <c r="G379" i="8"/>
  <c r="H379" i="8" s="1"/>
  <c r="D379" i="8"/>
  <c r="E379" i="8" s="1"/>
  <c r="G378" i="8"/>
  <c r="H378" i="8" s="1"/>
  <c r="D378" i="8"/>
  <c r="E378" i="8" s="1"/>
  <c r="G377" i="8"/>
  <c r="H377" i="8" s="1"/>
  <c r="D377" i="8"/>
  <c r="E377" i="8" s="1"/>
  <c r="G376" i="8"/>
  <c r="H376" i="8" s="1"/>
  <c r="D376" i="8"/>
  <c r="E376" i="8" s="1"/>
  <c r="G375" i="8"/>
  <c r="H375" i="8" s="1"/>
  <c r="D375" i="8"/>
  <c r="E375" i="8" s="1"/>
  <c r="G374" i="8"/>
  <c r="H374" i="8" s="1"/>
  <c r="D374" i="8"/>
  <c r="E374" i="8" s="1"/>
  <c r="G373" i="8"/>
  <c r="H373" i="8" s="1"/>
  <c r="D373" i="8"/>
  <c r="E373" i="8" s="1"/>
  <c r="G372" i="8"/>
  <c r="H372" i="8" s="1"/>
  <c r="D372" i="8"/>
  <c r="E372" i="8" s="1"/>
  <c r="G371" i="8"/>
  <c r="H371" i="8" s="1"/>
  <c r="D371" i="8"/>
  <c r="E371" i="8" s="1"/>
  <c r="G370" i="8"/>
  <c r="H370" i="8" s="1"/>
  <c r="D370" i="8"/>
  <c r="E370" i="8" s="1"/>
  <c r="G369" i="8"/>
  <c r="H369" i="8" s="1"/>
  <c r="D369" i="8"/>
  <c r="E369" i="8" s="1"/>
  <c r="G368" i="8"/>
  <c r="H368" i="8" s="1"/>
  <c r="D368" i="8"/>
  <c r="E368" i="8" s="1"/>
  <c r="G367" i="8"/>
  <c r="H367" i="8" s="1"/>
  <c r="D367" i="8"/>
  <c r="E367" i="8" s="1"/>
  <c r="G366" i="8"/>
  <c r="H366" i="8" s="1"/>
  <c r="D366" i="8"/>
  <c r="E366" i="8" s="1"/>
  <c r="G365" i="8"/>
  <c r="H365" i="8" s="1"/>
  <c r="D365" i="8"/>
  <c r="E365" i="8" s="1"/>
  <c r="G364" i="8"/>
  <c r="H364" i="8" s="1"/>
  <c r="D364" i="8"/>
  <c r="E364" i="8" s="1"/>
  <c r="G363" i="8"/>
  <c r="H363" i="8" s="1"/>
  <c r="D363" i="8"/>
  <c r="E363" i="8" s="1"/>
  <c r="G362" i="8"/>
  <c r="H362" i="8" s="1"/>
  <c r="D362" i="8"/>
  <c r="E362" i="8" s="1"/>
  <c r="G361" i="8"/>
  <c r="H361" i="8" s="1"/>
  <c r="D361" i="8"/>
  <c r="E361" i="8" s="1"/>
  <c r="G360" i="8"/>
  <c r="H360" i="8" s="1"/>
  <c r="D360" i="8"/>
  <c r="E360" i="8" s="1"/>
  <c r="G359" i="8"/>
  <c r="H359" i="8" s="1"/>
  <c r="D359" i="8"/>
  <c r="E359" i="8" s="1"/>
  <c r="G358" i="8"/>
  <c r="H358" i="8" s="1"/>
  <c r="D358" i="8"/>
  <c r="E358" i="8" s="1"/>
  <c r="G357" i="8"/>
  <c r="H357" i="8" s="1"/>
  <c r="D357" i="8"/>
  <c r="E357" i="8" s="1"/>
  <c r="G356" i="8"/>
  <c r="H356" i="8" s="1"/>
  <c r="D356" i="8"/>
  <c r="E356" i="8" s="1"/>
  <c r="G355" i="8"/>
  <c r="H355" i="8" s="1"/>
  <c r="D355" i="8"/>
  <c r="E355" i="8" s="1"/>
  <c r="G354" i="8"/>
  <c r="H354" i="8" s="1"/>
  <c r="D354" i="8"/>
  <c r="E354" i="8" s="1"/>
  <c r="G353" i="8"/>
  <c r="H353" i="8" s="1"/>
  <c r="D353" i="8"/>
  <c r="E353" i="8" s="1"/>
  <c r="G352" i="8"/>
  <c r="H352" i="8" s="1"/>
  <c r="D352" i="8"/>
  <c r="E352" i="8" s="1"/>
  <c r="G351" i="8"/>
  <c r="H351" i="8" s="1"/>
  <c r="D351" i="8"/>
  <c r="E351" i="8" s="1"/>
  <c r="G350" i="8"/>
  <c r="H350" i="8" s="1"/>
  <c r="D350" i="8"/>
  <c r="E350" i="8" s="1"/>
  <c r="G349" i="8"/>
  <c r="H349" i="8" s="1"/>
  <c r="D349" i="8"/>
  <c r="E349" i="8" s="1"/>
  <c r="G348" i="8"/>
  <c r="H348" i="8" s="1"/>
  <c r="D348" i="8"/>
  <c r="E348" i="8" s="1"/>
  <c r="G347" i="8"/>
  <c r="H347" i="8" s="1"/>
  <c r="D347" i="8"/>
  <c r="E347" i="8" s="1"/>
  <c r="G346" i="8"/>
  <c r="H346" i="8" s="1"/>
  <c r="D346" i="8"/>
  <c r="E346" i="8" s="1"/>
  <c r="G345" i="8"/>
  <c r="H345" i="8" s="1"/>
  <c r="D345" i="8"/>
  <c r="E345" i="8" s="1"/>
  <c r="G344" i="8"/>
  <c r="H344" i="8" s="1"/>
  <c r="D344" i="8"/>
  <c r="E344" i="8" s="1"/>
  <c r="G343" i="8"/>
  <c r="H343" i="8" s="1"/>
  <c r="D343" i="8"/>
  <c r="E343" i="8" s="1"/>
  <c r="G342" i="8"/>
  <c r="H342" i="8" s="1"/>
  <c r="D342" i="8"/>
  <c r="E342" i="8" s="1"/>
  <c r="G341" i="8"/>
  <c r="H341" i="8" s="1"/>
  <c r="D341" i="8"/>
  <c r="E341" i="8" s="1"/>
  <c r="G340" i="8"/>
  <c r="H340" i="8" s="1"/>
  <c r="D340" i="8"/>
  <c r="E340" i="8" s="1"/>
  <c r="G339" i="8"/>
  <c r="H339" i="8" s="1"/>
  <c r="D339" i="8"/>
  <c r="E339" i="8" s="1"/>
  <c r="G338" i="8"/>
  <c r="H338" i="8" s="1"/>
  <c r="D338" i="8"/>
  <c r="E338" i="8" s="1"/>
  <c r="G332" i="8"/>
  <c r="H332" i="8" s="1"/>
  <c r="D332" i="8"/>
  <c r="E332" i="8" s="1"/>
  <c r="G331" i="8"/>
  <c r="H331" i="8" s="1"/>
  <c r="D331" i="8"/>
  <c r="E331" i="8" s="1"/>
  <c r="G330" i="8"/>
  <c r="H330" i="8" s="1"/>
  <c r="D330" i="8"/>
  <c r="E330" i="8" s="1"/>
  <c r="G329" i="8"/>
  <c r="H329" i="8" s="1"/>
  <c r="D329" i="8"/>
  <c r="E329" i="8" s="1"/>
  <c r="G328" i="8"/>
  <c r="H328" i="8" s="1"/>
  <c r="D328" i="8"/>
  <c r="E328" i="8" s="1"/>
  <c r="G327" i="8"/>
  <c r="H327" i="8" s="1"/>
  <c r="D327" i="8"/>
  <c r="E327" i="8" s="1"/>
  <c r="G326" i="8"/>
  <c r="H326" i="8" s="1"/>
  <c r="D326" i="8"/>
  <c r="E326" i="8" s="1"/>
  <c r="G325" i="8"/>
  <c r="H325" i="8" s="1"/>
  <c r="D325" i="8"/>
  <c r="E325" i="8" s="1"/>
  <c r="G324" i="8"/>
  <c r="H324" i="8" s="1"/>
  <c r="D324" i="8"/>
  <c r="E324" i="8" s="1"/>
  <c r="G323" i="8"/>
  <c r="H323" i="8" s="1"/>
  <c r="D323" i="8"/>
  <c r="E323" i="8" s="1"/>
  <c r="G322" i="8"/>
  <c r="H322" i="8" s="1"/>
  <c r="D322" i="8"/>
  <c r="E322" i="8" s="1"/>
  <c r="G321" i="8"/>
  <c r="H321" i="8" s="1"/>
  <c r="D321" i="8"/>
  <c r="E321" i="8" s="1"/>
  <c r="G320" i="8"/>
  <c r="H320" i="8" s="1"/>
  <c r="D320" i="8"/>
  <c r="E320" i="8" s="1"/>
  <c r="G319" i="8"/>
  <c r="H319" i="8" s="1"/>
  <c r="D319" i="8"/>
  <c r="E319" i="8" s="1"/>
  <c r="G318" i="8"/>
  <c r="H318" i="8" s="1"/>
  <c r="D318" i="8"/>
  <c r="E318" i="8" s="1"/>
  <c r="G317" i="8"/>
  <c r="H317" i="8" s="1"/>
  <c r="D317" i="8"/>
  <c r="E317" i="8" s="1"/>
  <c r="G316" i="8"/>
  <c r="H316" i="8" s="1"/>
  <c r="D316" i="8"/>
  <c r="E316" i="8" s="1"/>
  <c r="G315" i="8"/>
  <c r="H315" i="8" s="1"/>
  <c r="D315" i="8"/>
  <c r="E315" i="8" s="1"/>
  <c r="G314" i="8"/>
  <c r="H314" i="8" s="1"/>
  <c r="D314" i="8"/>
  <c r="E314" i="8" s="1"/>
  <c r="G313" i="8"/>
  <c r="H313" i="8" s="1"/>
  <c r="D313" i="8"/>
  <c r="E313" i="8" s="1"/>
  <c r="G312" i="8"/>
  <c r="H312" i="8" s="1"/>
  <c r="D312" i="8"/>
  <c r="E312" i="8" s="1"/>
  <c r="G311" i="8"/>
  <c r="H311" i="8" s="1"/>
  <c r="D311" i="8"/>
  <c r="E311" i="8" s="1"/>
  <c r="G310" i="8"/>
  <c r="H310" i="8" s="1"/>
  <c r="D310" i="8"/>
  <c r="E310" i="8" s="1"/>
  <c r="G309" i="8"/>
  <c r="H309" i="8" s="1"/>
  <c r="D309" i="8"/>
  <c r="E309" i="8" s="1"/>
  <c r="G308" i="8"/>
  <c r="H308" i="8" s="1"/>
  <c r="D308" i="8"/>
  <c r="E308" i="8" s="1"/>
  <c r="G307" i="8"/>
  <c r="H307" i="8" s="1"/>
  <c r="D307" i="8"/>
  <c r="E307" i="8" s="1"/>
  <c r="G306" i="8"/>
  <c r="H306" i="8" s="1"/>
  <c r="D306" i="8"/>
  <c r="E306" i="8" s="1"/>
  <c r="G305" i="8"/>
  <c r="H305" i="8" s="1"/>
  <c r="D305" i="8"/>
  <c r="E305" i="8" s="1"/>
  <c r="G304" i="8"/>
  <c r="H304" i="8" s="1"/>
  <c r="D304" i="8"/>
  <c r="E304" i="8" s="1"/>
  <c r="G303" i="8"/>
  <c r="H303" i="8" s="1"/>
  <c r="D303" i="8"/>
  <c r="E303" i="8" s="1"/>
  <c r="G302" i="8"/>
  <c r="H302" i="8" s="1"/>
  <c r="D302" i="8"/>
  <c r="E302" i="8" s="1"/>
  <c r="G301" i="8"/>
  <c r="H301" i="8" s="1"/>
  <c r="D301" i="8"/>
  <c r="E301" i="8" s="1"/>
  <c r="G300" i="8"/>
  <c r="H300" i="8" s="1"/>
  <c r="D300" i="8"/>
  <c r="E300" i="8" s="1"/>
  <c r="G299" i="8"/>
  <c r="H299" i="8" s="1"/>
  <c r="D299" i="8"/>
  <c r="E299" i="8" s="1"/>
  <c r="G298" i="8"/>
  <c r="H298" i="8" s="1"/>
  <c r="D298" i="8"/>
  <c r="E298" i="8" s="1"/>
  <c r="G297" i="8"/>
  <c r="H297" i="8" s="1"/>
  <c r="D297" i="8"/>
  <c r="E297" i="8" s="1"/>
  <c r="G296" i="8"/>
  <c r="H296" i="8" s="1"/>
  <c r="D296" i="8"/>
  <c r="E296" i="8" s="1"/>
  <c r="G295" i="8"/>
  <c r="H295" i="8" s="1"/>
  <c r="D295" i="8"/>
  <c r="E295" i="8" s="1"/>
  <c r="G294" i="8"/>
  <c r="H294" i="8" s="1"/>
  <c r="D294" i="8"/>
  <c r="E294" i="8" s="1"/>
  <c r="G293" i="8"/>
  <c r="H293" i="8" s="1"/>
  <c r="D293" i="8"/>
  <c r="E293" i="8" s="1"/>
  <c r="G292" i="8"/>
  <c r="H292" i="8" s="1"/>
  <c r="D292" i="8"/>
  <c r="E292" i="8" s="1"/>
  <c r="G291" i="8"/>
  <c r="H291" i="8" s="1"/>
  <c r="D291" i="8"/>
  <c r="E291" i="8" s="1"/>
  <c r="G290" i="8"/>
  <c r="H290" i="8" s="1"/>
  <c r="D290" i="8"/>
  <c r="E290" i="8" s="1"/>
  <c r="G289" i="8"/>
  <c r="H289" i="8" s="1"/>
  <c r="D289" i="8"/>
  <c r="E289" i="8" s="1"/>
  <c r="G288" i="8"/>
  <c r="H288" i="8" s="1"/>
  <c r="D288" i="8"/>
  <c r="E288" i="8" s="1"/>
  <c r="G282" i="8"/>
  <c r="H282" i="8" s="1"/>
  <c r="D282" i="8"/>
  <c r="E282" i="8" s="1"/>
  <c r="G281" i="8"/>
  <c r="H281" i="8" s="1"/>
  <c r="D281" i="8"/>
  <c r="E281" i="8" s="1"/>
  <c r="G280" i="8"/>
  <c r="H280" i="8" s="1"/>
  <c r="D280" i="8"/>
  <c r="E280" i="8" s="1"/>
  <c r="G279" i="8"/>
  <c r="H279" i="8" s="1"/>
  <c r="D279" i="8"/>
  <c r="E279" i="8" s="1"/>
  <c r="G278" i="8"/>
  <c r="H278" i="8" s="1"/>
  <c r="D278" i="8"/>
  <c r="E278" i="8" s="1"/>
  <c r="G277" i="8"/>
  <c r="H277" i="8" s="1"/>
  <c r="D277" i="8"/>
  <c r="E277" i="8" s="1"/>
  <c r="G276" i="8"/>
  <c r="H276" i="8" s="1"/>
  <c r="D276" i="8"/>
  <c r="E276" i="8" s="1"/>
  <c r="G275" i="8"/>
  <c r="H275" i="8" s="1"/>
  <c r="D275" i="8"/>
  <c r="E275" i="8" s="1"/>
  <c r="G274" i="8"/>
  <c r="H274" i="8" s="1"/>
  <c r="D274" i="8"/>
  <c r="E274" i="8" s="1"/>
  <c r="G273" i="8"/>
  <c r="H273" i="8" s="1"/>
  <c r="D273" i="8"/>
  <c r="E273" i="8" s="1"/>
  <c r="G272" i="8"/>
  <c r="H272" i="8" s="1"/>
  <c r="D272" i="8"/>
  <c r="E272" i="8" s="1"/>
  <c r="G271" i="8"/>
  <c r="H271" i="8" s="1"/>
  <c r="D271" i="8"/>
  <c r="E271" i="8" s="1"/>
  <c r="G270" i="8"/>
  <c r="H270" i="8" s="1"/>
  <c r="D270" i="8"/>
  <c r="E270" i="8" s="1"/>
  <c r="G269" i="8"/>
  <c r="H269" i="8" s="1"/>
  <c r="D269" i="8"/>
  <c r="E269" i="8" s="1"/>
  <c r="G268" i="8"/>
  <c r="H268" i="8" s="1"/>
  <c r="D268" i="8"/>
  <c r="E268" i="8" s="1"/>
  <c r="G267" i="8"/>
  <c r="H267" i="8" s="1"/>
  <c r="D267" i="8"/>
  <c r="E267" i="8" s="1"/>
  <c r="G266" i="8"/>
  <c r="H266" i="8" s="1"/>
  <c r="D266" i="8"/>
  <c r="E266" i="8" s="1"/>
  <c r="G265" i="8"/>
  <c r="H265" i="8" s="1"/>
  <c r="D265" i="8"/>
  <c r="E265" i="8" s="1"/>
  <c r="G264" i="8"/>
  <c r="H264" i="8" s="1"/>
  <c r="D264" i="8"/>
  <c r="E264" i="8" s="1"/>
  <c r="G263" i="8"/>
  <c r="H263" i="8" s="1"/>
  <c r="D263" i="8"/>
  <c r="E263" i="8" s="1"/>
  <c r="G262" i="8"/>
  <c r="H262" i="8" s="1"/>
  <c r="D262" i="8"/>
  <c r="E262" i="8" s="1"/>
  <c r="G261" i="8"/>
  <c r="H261" i="8" s="1"/>
  <c r="D261" i="8"/>
  <c r="E261" i="8" s="1"/>
  <c r="G260" i="8"/>
  <c r="H260" i="8" s="1"/>
  <c r="D260" i="8"/>
  <c r="E260" i="8" s="1"/>
  <c r="G259" i="8"/>
  <c r="H259" i="8" s="1"/>
  <c r="D259" i="8"/>
  <c r="E259" i="8" s="1"/>
  <c r="G258" i="8"/>
  <c r="H258" i="8" s="1"/>
  <c r="D258" i="8"/>
  <c r="E258" i="8" s="1"/>
  <c r="G257" i="8"/>
  <c r="H257" i="8" s="1"/>
  <c r="D257" i="8"/>
  <c r="E257" i="8" s="1"/>
  <c r="G256" i="8"/>
  <c r="H256" i="8" s="1"/>
  <c r="D256" i="8"/>
  <c r="E256" i="8" s="1"/>
  <c r="G255" i="8"/>
  <c r="H255" i="8" s="1"/>
  <c r="D255" i="8"/>
  <c r="E255" i="8" s="1"/>
  <c r="G254" i="8"/>
  <c r="H254" i="8" s="1"/>
  <c r="D254" i="8"/>
  <c r="E254" i="8" s="1"/>
  <c r="G253" i="8"/>
  <c r="H253" i="8" s="1"/>
  <c r="D253" i="8"/>
  <c r="E253" i="8" s="1"/>
  <c r="G252" i="8"/>
  <c r="H252" i="8" s="1"/>
  <c r="D252" i="8"/>
  <c r="E252" i="8" s="1"/>
  <c r="G251" i="8"/>
  <c r="H251" i="8" s="1"/>
  <c r="D251" i="8"/>
  <c r="E251" i="8" s="1"/>
  <c r="G250" i="8"/>
  <c r="H250" i="8" s="1"/>
  <c r="D250" i="8"/>
  <c r="E250" i="8" s="1"/>
  <c r="G249" i="8"/>
  <c r="H249" i="8" s="1"/>
  <c r="D249" i="8"/>
  <c r="E249" i="8" s="1"/>
  <c r="G248" i="8"/>
  <c r="H248" i="8" s="1"/>
  <c r="D248" i="8"/>
  <c r="E248" i="8" s="1"/>
  <c r="G247" i="8"/>
  <c r="H247" i="8" s="1"/>
  <c r="D247" i="8"/>
  <c r="E247" i="8" s="1"/>
  <c r="G246" i="8"/>
  <c r="H246" i="8" s="1"/>
  <c r="D246" i="8"/>
  <c r="E246" i="8" s="1"/>
  <c r="G245" i="8"/>
  <c r="H245" i="8" s="1"/>
  <c r="D245" i="8"/>
  <c r="E245" i="8" s="1"/>
  <c r="G244" i="8"/>
  <c r="H244" i="8" s="1"/>
  <c r="D244" i="8"/>
  <c r="E244" i="8" s="1"/>
  <c r="G243" i="8"/>
  <c r="H243" i="8" s="1"/>
  <c r="D243" i="8"/>
  <c r="E243" i="8" s="1"/>
  <c r="G242" i="8"/>
  <c r="H242" i="8" s="1"/>
  <c r="D242" i="8"/>
  <c r="E242" i="8" s="1"/>
  <c r="G241" i="8"/>
  <c r="H241" i="8" s="1"/>
  <c r="D241" i="8"/>
  <c r="E241" i="8" s="1"/>
  <c r="G240" i="8"/>
  <c r="H240" i="8" s="1"/>
  <c r="D240" i="8"/>
  <c r="E240" i="8" s="1"/>
  <c r="G239" i="8"/>
  <c r="H239" i="8" s="1"/>
  <c r="D239" i="8"/>
  <c r="E239" i="8" s="1"/>
  <c r="G238" i="8"/>
  <c r="H238" i="8" s="1"/>
  <c r="D238" i="8"/>
  <c r="E238" i="8" s="1"/>
  <c r="G232" i="8"/>
  <c r="H232" i="8" s="1"/>
  <c r="D232" i="8"/>
  <c r="E232" i="8" s="1"/>
  <c r="G231" i="8"/>
  <c r="H231" i="8" s="1"/>
  <c r="D231" i="8"/>
  <c r="E231" i="8" s="1"/>
  <c r="G230" i="8"/>
  <c r="H230" i="8" s="1"/>
  <c r="D230" i="8"/>
  <c r="E230" i="8" s="1"/>
  <c r="G229" i="8"/>
  <c r="H229" i="8" s="1"/>
  <c r="D229" i="8"/>
  <c r="E229" i="8" s="1"/>
  <c r="G228" i="8"/>
  <c r="H228" i="8" s="1"/>
  <c r="D228" i="8"/>
  <c r="E228" i="8" s="1"/>
  <c r="G227" i="8"/>
  <c r="H227" i="8" s="1"/>
  <c r="D227" i="8"/>
  <c r="E227" i="8" s="1"/>
  <c r="G226" i="8"/>
  <c r="H226" i="8" s="1"/>
  <c r="D226" i="8"/>
  <c r="E226" i="8" s="1"/>
  <c r="G225" i="8"/>
  <c r="H225" i="8" s="1"/>
  <c r="D225" i="8"/>
  <c r="E225" i="8" s="1"/>
  <c r="G224" i="8"/>
  <c r="H224" i="8" s="1"/>
  <c r="D224" i="8"/>
  <c r="E224" i="8" s="1"/>
  <c r="G223" i="8"/>
  <c r="H223" i="8" s="1"/>
  <c r="D223" i="8"/>
  <c r="E223" i="8" s="1"/>
  <c r="G222" i="8"/>
  <c r="H222" i="8" s="1"/>
  <c r="D222" i="8"/>
  <c r="E222" i="8" s="1"/>
  <c r="G221" i="8"/>
  <c r="H221" i="8" s="1"/>
  <c r="D221" i="8"/>
  <c r="E221" i="8" s="1"/>
  <c r="G220" i="8"/>
  <c r="H220" i="8" s="1"/>
  <c r="D220" i="8"/>
  <c r="E220" i="8" s="1"/>
  <c r="G219" i="8"/>
  <c r="H219" i="8" s="1"/>
  <c r="D219" i="8"/>
  <c r="E219" i="8" s="1"/>
  <c r="G218" i="8"/>
  <c r="H218" i="8" s="1"/>
  <c r="D218" i="8"/>
  <c r="E218" i="8" s="1"/>
  <c r="G217" i="8"/>
  <c r="H217" i="8" s="1"/>
  <c r="D217" i="8"/>
  <c r="E217" i="8" s="1"/>
  <c r="G216" i="8"/>
  <c r="H216" i="8" s="1"/>
  <c r="D216" i="8"/>
  <c r="E216" i="8" s="1"/>
  <c r="G215" i="8"/>
  <c r="H215" i="8" s="1"/>
  <c r="D215" i="8"/>
  <c r="E215" i="8" s="1"/>
  <c r="G214" i="8"/>
  <c r="H214" i="8" s="1"/>
  <c r="D214" i="8"/>
  <c r="E214" i="8" s="1"/>
  <c r="G213" i="8"/>
  <c r="H213" i="8" s="1"/>
  <c r="D213" i="8"/>
  <c r="E213" i="8" s="1"/>
  <c r="G212" i="8"/>
  <c r="H212" i="8" s="1"/>
  <c r="D212" i="8"/>
  <c r="E212" i="8" s="1"/>
  <c r="G211" i="8"/>
  <c r="H211" i="8" s="1"/>
  <c r="D211" i="8"/>
  <c r="E211" i="8" s="1"/>
  <c r="G210" i="8"/>
  <c r="H210" i="8" s="1"/>
  <c r="D210" i="8"/>
  <c r="E210" i="8" s="1"/>
  <c r="G209" i="8"/>
  <c r="H209" i="8" s="1"/>
  <c r="D209" i="8"/>
  <c r="E209" i="8" s="1"/>
  <c r="G208" i="8"/>
  <c r="H208" i="8" s="1"/>
  <c r="D208" i="8"/>
  <c r="E208" i="8" s="1"/>
  <c r="G207" i="8"/>
  <c r="H207" i="8" s="1"/>
  <c r="D207" i="8"/>
  <c r="E207" i="8" s="1"/>
  <c r="G206" i="8"/>
  <c r="H206" i="8" s="1"/>
  <c r="D206" i="8"/>
  <c r="E206" i="8" s="1"/>
  <c r="G205" i="8"/>
  <c r="H205" i="8" s="1"/>
  <c r="D205" i="8"/>
  <c r="E205" i="8" s="1"/>
  <c r="G204" i="8"/>
  <c r="H204" i="8" s="1"/>
  <c r="D204" i="8"/>
  <c r="E204" i="8" s="1"/>
  <c r="G203" i="8"/>
  <c r="H203" i="8" s="1"/>
  <c r="D203" i="8"/>
  <c r="E203" i="8" s="1"/>
  <c r="G202" i="8"/>
  <c r="H202" i="8" s="1"/>
  <c r="D202" i="8"/>
  <c r="E202" i="8" s="1"/>
  <c r="G201" i="8"/>
  <c r="H201" i="8" s="1"/>
  <c r="D201" i="8"/>
  <c r="E201" i="8" s="1"/>
  <c r="G200" i="8"/>
  <c r="H200" i="8" s="1"/>
  <c r="D200" i="8"/>
  <c r="E200" i="8" s="1"/>
  <c r="G199" i="8"/>
  <c r="H199" i="8" s="1"/>
  <c r="D199" i="8"/>
  <c r="E199" i="8" s="1"/>
  <c r="G198" i="8"/>
  <c r="H198" i="8" s="1"/>
  <c r="D198" i="8"/>
  <c r="E198" i="8" s="1"/>
  <c r="G197" i="8"/>
  <c r="H197" i="8" s="1"/>
  <c r="D197" i="8"/>
  <c r="E197" i="8" s="1"/>
  <c r="G196" i="8"/>
  <c r="H196" i="8" s="1"/>
  <c r="D196" i="8"/>
  <c r="E196" i="8" s="1"/>
  <c r="G195" i="8"/>
  <c r="H195" i="8" s="1"/>
  <c r="D195" i="8"/>
  <c r="E195" i="8" s="1"/>
  <c r="G194" i="8"/>
  <c r="H194" i="8" s="1"/>
  <c r="D194" i="8"/>
  <c r="E194" i="8" s="1"/>
  <c r="G193" i="8"/>
  <c r="H193" i="8" s="1"/>
  <c r="D193" i="8"/>
  <c r="E193" i="8" s="1"/>
  <c r="G192" i="8"/>
  <c r="H192" i="8" s="1"/>
  <c r="D192" i="8"/>
  <c r="E192" i="8" s="1"/>
  <c r="G191" i="8"/>
  <c r="H191" i="8" s="1"/>
  <c r="D191" i="8"/>
  <c r="E191" i="8" s="1"/>
  <c r="G190" i="8"/>
  <c r="H190" i="8" s="1"/>
  <c r="D190" i="8"/>
  <c r="E190" i="8" s="1"/>
  <c r="G189" i="8"/>
  <c r="H189" i="8" s="1"/>
  <c r="D189" i="8"/>
  <c r="E189" i="8" s="1"/>
  <c r="G188" i="8"/>
  <c r="H188" i="8" s="1"/>
  <c r="D188" i="8"/>
  <c r="E188" i="8" s="1"/>
  <c r="G157" i="8"/>
  <c r="H157" i="8" s="1"/>
  <c r="D157" i="8"/>
  <c r="E157" i="8" s="1"/>
  <c r="G156" i="8"/>
  <c r="H156" i="8" s="1"/>
  <c r="D156" i="8"/>
  <c r="E156" i="8" s="1"/>
  <c r="G155" i="8"/>
  <c r="H155" i="8" s="1"/>
  <c r="D155" i="8"/>
  <c r="E155" i="8" s="1"/>
  <c r="G154" i="8"/>
  <c r="H154" i="8" s="1"/>
  <c r="D154" i="8"/>
  <c r="E154" i="8" s="1"/>
  <c r="G153" i="8"/>
  <c r="H153" i="8" s="1"/>
  <c r="D153" i="8"/>
  <c r="E153" i="8" s="1"/>
  <c r="G152" i="8"/>
  <c r="H152" i="8" s="1"/>
  <c r="D152" i="8"/>
  <c r="E152" i="8" s="1"/>
  <c r="G151" i="8"/>
  <c r="H151" i="8" s="1"/>
  <c r="D151" i="8"/>
  <c r="E151" i="8" s="1"/>
  <c r="G150" i="8"/>
  <c r="H150" i="8" s="1"/>
  <c r="D150" i="8"/>
  <c r="E150" i="8" s="1"/>
  <c r="G149" i="8"/>
  <c r="H149" i="8" s="1"/>
  <c r="D149" i="8"/>
  <c r="E149" i="8" s="1"/>
  <c r="G148" i="8"/>
  <c r="H148" i="8" s="1"/>
  <c r="D148" i="8"/>
  <c r="E148" i="8" s="1"/>
  <c r="G147" i="8"/>
  <c r="H147" i="8" s="1"/>
  <c r="D147" i="8"/>
  <c r="E147" i="8" s="1"/>
  <c r="G146" i="8"/>
  <c r="H146" i="8" s="1"/>
  <c r="D146" i="8"/>
  <c r="E146" i="8" s="1"/>
  <c r="G145" i="8"/>
  <c r="H145" i="8" s="1"/>
  <c r="D145" i="8"/>
  <c r="E145" i="8" s="1"/>
  <c r="G144" i="8"/>
  <c r="H144" i="8" s="1"/>
  <c r="D144" i="8"/>
  <c r="E144" i="8" s="1"/>
  <c r="G143" i="8"/>
  <c r="H143" i="8" s="1"/>
  <c r="D143" i="8"/>
  <c r="E143" i="8" s="1"/>
  <c r="G142" i="8"/>
  <c r="H142" i="8" s="1"/>
  <c r="D142" i="8"/>
  <c r="E142" i="8" s="1"/>
  <c r="G141" i="8"/>
  <c r="H141" i="8" s="1"/>
  <c r="D141" i="8"/>
  <c r="E141" i="8" s="1"/>
  <c r="G140" i="8"/>
  <c r="H140" i="8" s="1"/>
  <c r="D140" i="8"/>
  <c r="E140" i="8" s="1"/>
  <c r="G139" i="8"/>
  <c r="H139" i="8" s="1"/>
  <c r="D139" i="8"/>
  <c r="E139" i="8" s="1"/>
  <c r="G138" i="8"/>
  <c r="H138" i="8" s="1"/>
  <c r="D138" i="8"/>
  <c r="E138" i="8" s="1"/>
  <c r="G132" i="8"/>
  <c r="H132" i="8" s="1"/>
  <c r="D132" i="8"/>
  <c r="E132" i="8" s="1"/>
  <c r="G131" i="8"/>
  <c r="H131" i="8" s="1"/>
  <c r="D131" i="8"/>
  <c r="E131" i="8" s="1"/>
  <c r="G130" i="8"/>
  <c r="H130" i="8" s="1"/>
  <c r="D130" i="8"/>
  <c r="E130" i="8" s="1"/>
  <c r="G129" i="8"/>
  <c r="H129" i="8" s="1"/>
  <c r="D129" i="8"/>
  <c r="E129" i="8" s="1"/>
  <c r="G128" i="8"/>
  <c r="H128" i="8" s="1"/>
  <c r="D128" i="8"/>
  <c r="E128" i="8" s="1"/>
  <c r="G127" i="8"/>
  <c r="H127" i="8" s="1"/>
  <c r="D127" i="8"/>
  <c r="E127" i="8" s="1"/>
  <c r="G126" i="8"/>
  <c r="H126" i="8" s="1"/>
  <c r="D126" i="8"/>
  <c r="E126" i="8" s="1"/>
  <c r="G125" i="8"/>
  <c r="H125" i="8" s="1"/>
  <c r="D125" i="8"/>
  <c r="E125" i="8" s="1"/>
  <c r="G124" i="8"/>
  <c r="H124" i="8" s="1"/>
  <c r="D124" i="8"/>
  <c r="E124" i="8" s="1"/>
  <c r="G123" i="8"/>
  <c r="H123" i="8" s="1"/>
  <c r="D123" i="8"/>
  <c r="E123" i="8" s="1"/>
  <c r="G122" i="8"/>
  <c r="H122" i="8" s="1"/>
  <c r="D122" i="8"/>
  <c r="E122" i="8" s="1"/>
  <c r="G121" i="8"/>
  <c r="H121" i="8" s="1"/>
  <c r="D121" i="8"/>
  <c r="E121" i="8" s="1"/>
  <c r="G120" i="8"/>
  <c r="H120" i="8" s="1"/>
  <c r="D120" i="8"/>
  <c r="E120" i="8" s="1"/>
  <c r="G119" i="8"/>
  <c r="H119" i="8" s="1"/>
  <c r="D119" i="8"/>
  <c r="E119" i="8" s="1"/>
  <c r="G118" i="8"/>
  <c r="H118" i="8" s="1"/>
  <c r="D118" i="8"/>
  <c r="E118" i="8" s="1"/>
  <c r="G117" i="8"/>
  <c r="H117" i="8" s="1"/>
  <c r="D117" i="8"/>
  <c r="E117" i="8" s="1"/>
  <c r="G116" i="8"/>
  <c r="H116" i="8" s="1"/>
  <c r="D116" i="8"/>
  <c r="E116" i="8" s="1"/>
  <c r="G115" i="8"/>
  <c r="H115" i="8" s="1"/>
  <c r="D115" i="8"/>
  <c r="E115" i="8" s="1"/>
  <c r="G114" i="8"/>
  <c r="H114" i="8" s="1"/>
  <c r="D114" i="8"/>
  <c r="E114" i="8" s="1"/>
  <c r="G113" i="8"/>
  <c r="H113" i="8" s="1"/>
  <c r="D113" i="8"/>
  <c r="E113" i="8" s="1"/>
  <c r="G107" i="8"/>
  <c r="H107" i="8" s="1"/>
  <c r="D107" i="8"/>
  <c r="E107" i="8" s="1"/>
  <c r="G106" i="8"/>
  <c r="H106" i="8" s="1"/>
  <c r="D106" i="8"/>
  <c r="E106" i="8" s="1"/>
  <c r="G105" i="8"/>
  <c r="H105" i="8" s="1"/>
  <c r="D105" i="8"/>
  <c r="E105" i="8" s="1"/>
  <c r="G104" i="8"/>
  <c r="H104" i="8" s="1"/>
  <c r="D104" i="8"/>
  <c r="E104" i="8" s="1"/>
  <c r="G103" i="8"/>
  <c r="H103" i="8" s="1"/>
  <c r="D103" i="8"/>
  <c r="E103" i="8" s="1"/>
  <c r="G102" i="8"/>
  <c r="H102" i="8" s="1"/>
  <c r="D102" i="8"/>
  <c r="E102" i="8" s="1"/>
  <c r="G101" i="8"/>
  <c r="H101" i="8" s="1"/>
  <c r="D101" i="8"/>
  <c r="E101" i="8" s="1"/>
  <c r="G100" i="8"/>
  <c r="H100" i="8" s="1"/>
  <c r="D100" i="8"/>
  <c r="E100" i="8" s="1"/>
  <c r="G99" i="8"/>
  <c r="H99" i="8" s="1"/>
  <c r="D99" i="8"/>
  <c r="E99" i="8" s="1"/>
  <c r="G98" i="8"/>
  <c r="H98" i="8" s="1"/>
  <c r="D98" i="8"/>
  <c r="E98" i="8" s="1"/>
  <c r="G97" i="8"/>
  <c r="H97" i="8" s="1"/>
  <c r="D97" i="8"/>
  <c r="E97" i="8" s="1"/>
  <c r="G96" i="8"/>
  <c r="H96" i="8" s="1"/>
  <c r="D96" i="8"/>
  <c r="E96" i="8" s="1"/>
  <c r="G95" i="8"/>
  <c r="H95" i="8" s="1"/>
  <c r="D95" i="8"/>
  <c r="E95" i="8" s="1"/>
  <c r="G94" i="8"/>
  <c r="H94" i="8" s="1"/>
  <c r="D94" i="8"/>
  <c r="E94" i="8" s="1"/>
  <c r="G93" i="8"/>
  <c r="H93" i="8" s="1"/>
  <c r="D93" i="8"/>
  <c r="E93" i="8" s="1"/>
  <c r="G92" i="8"/>
  <c r="H92" i="8" s="1"/>
  <c r="D92" i="8"/>
  <c r="E92" i="8" s="1"/>
  <c r="G91" i="8"/>
  <c r="H91" i="8" s="1"/>
  <c r="D91" i="8"/>
  <c r="E91" i="8" s="1"/>
  <c r="G90" i="8"/>
  <c r="H90" i="8" s="1"/>
  <c r="D90" i="8"/>
  <c r="E90" i="8" s="1"/>
  <c r="G89" i="8"/>
  <c r="H89" i="8" s="1"/>
  <c r="D89" i="8"/>
  <c r="E89" i="8" s="1"/>
  <c r="G88" i="8"/>
  <c r="H88" i="8" s="1"/>
  <c r="D88" i="8"/>
  <c r="E88" i="8" s="1"/>
  <c r="G82" i="8"/>
  <c r="H82" i="8" s="1"/>
  <c r="D82" i="8"/>
  <c r="E82" i="8" s="1"/>
  <c r="G81" i="8"/>
  <c r="H81" i="8" s="1"/>
  <c r="D81" i="8"/>
  <c r="E81" i="8" s="1"/>
  <c r="G80" i="8"/>
  <c r="H80" i="8" s="1"/>
  <c r="D80" i="8"/>
  <c r="E80" i="8" s="1"/>
  <c r="G79" i="8"/>
  <c r="H79" i="8" s="1"/>
  <c r="D79" i="8"/>
  <c r="E79" i="8" s="1"/>
  <c r="G78" i="8"/>
  <c r="H78" i="8" s="1"/>
  <c r="D78" i="8"/>
  <c r="E78" i="8" s="1"/>
  <c r="G77" i="8"/>
  <c r="H77" i="8" s="1"/>
  <c r="D77" i="8"/>
  <c r="E77" i="8" s="1"/>
  <c r="G76" i="8"/>
  <c r="H76" i="8" s="1"/>
  <c r="D76" i="8"/>
  <c r="E76" i="8" s="1"/>
  <c r="G75" i="8"/>
  <c r="H75" i="8" s="1"/>
  <c r="D75" i="8"/>
  <c r="E75" i="8" s="1"/>
  <c r="G74" i="8"/>
  <c r="H74" i="8" s="1"/>
  <c r="D74" i="8"/>
  <c r="E74" i="8" s="1"/>
  <c r="G73" i="8"/>
  <c r="H73" i="8" s="1"/>
  <c r="D73" i="8"/>
  <c r="E73" i="8" s="1"/>
  <c r="G72" i="8"/>
  <c r="H72" i="8" s="1"/>
  <c r="D72" i="8"/>
  <c r="E72" i="8" s="1"/>
  <c r="G71" i="8"/>
  <c r="H71" i="8" s="1"/>
  <c r="D71" i="8"/>
  <c r="E71" i="8" s="1"/>
  <c r="G70" i="8"/>
  <c r="H70" i="8" s="1"/>
  <c r="D70" i="8"/>
  <c r="E70" i="8" s="1"/>
  <c r="G69" i="8"/>
  <c r="H69" i="8" s="1"/>
  <c r="D69" i="8"/>
  <c r="E69" i="8" s="1"/>
  <c r="G68" i="8"/>
  <c r="H68" i="8" s="1"/>
  <c r="D68" i="8"/>
  <c r="E68" i="8" s="1"/>
  <c r="G67" i="8"/>
  <c r="H67" i="8" s="1"/>
  <c r="D67" i="8"/>
  <c r="E67" i="8" s="1"/>
  <c r="G66" i="8"/>
  <c r="H66" i="8" s="1"/>
  <c r="D66" i="8"/>
  <c r="E66" i="8" s="1"/>
  <c r="G65" i="8"/>
  <c r="H65" i="8" s="1"/>
  <c r="D65" i="8"/>
  <c r="E65" i="8" s="1"/>
  <c r="G64" i="8"/>
  <c r="H64" i="8" s="1"/>
  <c r="D64" i="8"/>
  <c r="E64" i="8" s="1"/>
  <c r="G63" i="8"/>
  <c r="H63" i="8" s="1"/>
  <c r="D63" i="8"/>
  <c r="E63" i="8" s="1"/>
  <c r="G57" i="8"/>
  <c r="H57" i="8" s="1"/>
  <c r="D57" i="8"/>
  <c r="E57" i="8" s="1"/>
  <c r="G56" i="8"/>
  <c r="H56" i="8" s="1"/>
  <c r="D56" i="8"/>
  <c r="E56" i="8" s="1"/>
  <c r="G55" i="8"/>
  <c r="H55" i="8" s="1"/>
  <c r="D55" i="8"/>
  <c r="E55" i="8" s="1"/>
  <c r="G54" i="8"/>
  <c r="H54" i="8" s="1"/>
  <c r="D54" i="8"/>
  <c r="E54" i="8" s="1"/>
  <c r="G53" i="8"/>
  <c r="H53" i="8" s="1"/>
  <c r="D53" i="8"/>
  <c r="E53" i="8" s="1"/>
  <c r="G52" i="8"/>
  <c r="H52" i="8" s="1"/>
  <c r="D52" i="8"/>
  <c r="E52" i="8" s="1"/>
  <c r="G51" i="8"/>
  <c r="H51" i="8" s="1"/>
  <c r="D51" i="8"/>
  <c r="E51" i="8" s="1"/>
  <c r="G50" i="8"/>
  <c r="H50" i="8" s="1"/>
  <c r="D50" i="8"/>
  <c r="E50" i="8" s="1"/>
  <c r="G49" i="8"/>
  <c r="H49" i="8" s="1"/>
  <c r="D49" i="8"/>
  <c r="E49" i="8" s="1"/>
  <c r="G48" i="8"/>
  <c r="H48" i="8" s="1"/>
  <c r="D48" i="8"/>
  <c r="E48" i="8" s="1"/>
  <c r="G47" i="8"/>
  <c r="H47" i="8" s="1"/>
  <c r="D47" i="8"/>
  <c r="E47" i="8" s="1"/>
  <c r="G46" i="8"/>
  <c r="H46" i="8" s="1"/>
  <c r="D46" i="8"/>
  <c r="E46" i="8" s="1"/>
  <c r="G45" i="8"/>
  <c r="H45" i="8" s="1"/>
  <c r="D45" i="8"/>
  <c r="E45" i="8" s="1"/>
  <c r="G44" i="8"/>
  <c r="H44" i="8" s="1"/>
  <c r="D44" i="8"/>
  <c r="E44" i="8" s="1"/>
  <c r="G43" i="8"/>
  <c r="H43" i="8" s="1"/>
  <c r="D43" i="8"/>
  <c r="E43" i="8" s="1"/>
  <c r="G42" i="8"/>
  <c r="H42" i="8" s="1"/>
  <c r="D42" i="8"/>
  <c r="E42" i="8" s="1"/>
  <c r="G41" i="8"/>
  <c r="H41" i="8" s="1"/>
  <c r="D41" i="8"/>
  <c r="E41" i="8" s="1"/>
  <c r="G40" i="8"/>
  <c r="H40" i="8" s="1"/>
  <c r="D40" i="8"/>
  <c r="E40" i="8" s="1"/>
  <c r="G39" i="8"/>
  <c r="H39" i="8" s="1"/>
  <c r="D39" i="8"/>
  <c r="E39" i="8" s="1"/>
  <c r="G38" i="8"/>
  <c r="H38" i="8" s="1"/>
  <c r="D38" i="8"/>
  <c r="E38" i="8" s="1"/>
  <c r="G32" i="8"/>
  <c r="H32" i="8" s="1"/>
  <c r="D32" i="8"/>
  <c r="E32" i="8" s="1"/>
  <c r="G31" i="8"/>
  <c r="H31" i="8" s="1"/>
  <c r="D31" i="8"/>
  <c r="E31" i="8" s="1"/>
  <c r="G30" i="8"/>
  <c r="H30" i="8" s="1"/>
  <c r="D30" i="8"/>
  <c r="E30" i="8" s="1"/>
  <c r="G29" i="8"/>
  <c r="H29" i="8" s="1"/>
  <c r="D29" i="8"/>
  <c r="E29" i="8" s="1"/>
  <c r="G28" i="8"/>
  <c r="H28" i="8" s="1"/>
  <c r="D28" i="8"/>
  <c r="E28" i="8" s="1"/>
  <c r="G27" i="8"/>
  <c r="H27" i="8" s="1"/>
  <c r="D27" i="8"/>
  <c r="E27" i="8" s="1"/>
  <c r="G26" i="8"/>
  <c r="H26" i="8" s="1"/>
  <c r="D26" i="8"/>
  <c r="E26" i="8" s="1"/>
  <c r="G25" i="8"/>
  <c r="H25" i="8" s="1"/>
  <c r="D25" i="8"/>
  <c r="E25" i="8" s="1"/>
  <c r="G24" i="8"/>
  <c r="H24" i="8" s="1"/>
  <c r="D24" i="8"/>
  <c r="E24" i="8" s="1"/>
  <c r="G23" i="8"/>
  <c r="H23" i="8" s="1"/>
  <c r="D23" i="8"/>
  <c r="E23" i="8" s="1"/>
  <c r="G22" i="8"/>
  <c r="H22" i="8" s="1"/>
  <c r="D22" i="8"/>
  <c r="E22" i="8" s="1"/>
  <c r="G21" i="8"/>
  <c r="H21" i="8" s="1"/>
  <c r="D21" i="8"/>
  <c r="E21" i="8" s="1"/>
  <c r="G20" i="8"/>
  <c r="H20" i="8" s="1"/>
  <c r="D20" i="8"/>
  <c r="E20" i="8" s="1"/>
  <c r="G19" i="8"/>
  <c r="H19" i="8" s="1"/>
  <c r="D19" i="8"/>
  <c r="E19" i="8" s="1"/>
  <c r="G18" i="8"/>
  <c r="H18" i="8" s="1"/>
  <c r="D18" i="8"/>
  <c r="E18" i="8" s="1"/>
  <c r="G17" i="8"/>
  <c r="H17" i="8" s="1"/>
  <c r="D17" i="8"/>
  <c r="E17" i="8" s="1"/>
  <c r="G16" i="8"/>
  <c r="H16" i="8" s="1"/>
  <c r="D16" i="8"/>
  <c r="E16" i="8" s="1"/>
  <c r="G15" i="8"/>
  <c r="H15" i="8" s="1"/>
  <c r="D15" i="8"/>
  <c r="E15" i="8" s="1"/>
  <c r="G14" i="8"/>
  <c r="H14" i="8" s="1"/>
  <c r="D14" i="8"/>
  <c r="E14" i="8" s="1"/>
  <c r="G13" i="8"/>
  <c r="H13" i="8" s="1"/>
  <c r="D13" i="8"/>
  <c r="E13" i="8" s="1"/>
  <c r="G792" i="2" l="1"/>
  <c r="H792" i="2" s="1"/>
  <c r="D792" i="2"/>
  <c r="E792" i="2" s="1"/>
  <c r="G791" i="2"/>
  <c r="H791" i="2" s="1"/>
  <c r="D791" i="2"/>
  <c r="E791" i="2" s="1"/>
  <c r="G790" i="2"/>
  <c r="H790" i="2" s="1"/>
  <c r="D790" i="2"/>
  <c r="E790" i="2" s="1"/>
  <c r="G789" i="2"/>
  <c r="H789" i="2" s="1"/>
  <c r="D789" i="2"/>
  <c r="E789" i="2" s="1"/>
  <c r="G788" i="2"/>
  <c r="H788" i="2" s="1"/>
  <c r="D788" i="2"/>
  <c r="E788" i="2" s="1"/>
  <c r="G772" i="2"/>
  <c r="H772" i="2" s="1"/>
  <c r="D772" i="2"/>
  <c r="E772" i="2" s="1"/>
  <c r="G771" i="2"/>
  <c r="H771" i="2" s="1"/>
  <c r="D771" i="2"/>
  <c r="E771" i="2" s="1"/>
  <c r="G770" i="2"/>
  <c r="H770" i="2" s="1"/>
  <c r="D770" i="2"/>
  <c r="E770" i="2" s="1"/>
  <c r="G769" i="2"/>
  <c r="H769" i="2" s="1"/>
  <c r="D769" i="2"/>
  <c r="E769" i="2" s="1"/>
  <c r="G768" i="2"/>
  <c r="H768" i="2" s="1"/>
  <c r="D768" i="2"/>
  <c r="E768" i="2" s="1"/>
  <c r="G742" i="2"/>
  <c r="H742" i="2" s="1"/>
  <c r="D742" i="2"/>
  <c r="E742" i="2" s="1"/>
  <c r="G741" i="2"/>
  <c r="H741" i="2" s="1"/>
  <c r="D741" i="2"/>
  <c r="E741" i="2" s="1"/>
  <c r="G740" i="2"/>
  <c r="H740" i="2" s="1"/>
  <c r="D740" i="2"/>
  <c r="E740" i="2" s="1"/>
  <c r="G739" i="2"/>
  <c r="H739" i="2" s="1"/>
  <c r="D739" i="2"/>
  <c r="E739" i="2" s="1"/>
  <c r="G738" i="2"/>
  <c r="H738" i="2" s="1"/>
  <c r="D738" i="2"/>
  <c r="E738" i="2" s="1"/>
  <c r="G722" i="2"/>
  <c r="H722" i="2" s="1"/>
  <c r="D722" i="2"/>
  <c r="E722" i="2" s="1"/>
  <c r="G721" i="2"/>
  <c r="H721" i="2" s="1"/>
  <c r="D721" i="2"/>
  <c r="E721" i="2" s="1"/>
  <c r="G720" i="2"/>
  <c r="H720" i="2" s="1"/>
  <c r="D720" i="2"/>
  <c r="E720" i="2" s="1"/>
  <c r="G719" i="2"/>
  <c r="H719" i="2" s="1"/>
  <c r="D719" i="2"/>
  <c r="E719" i="2" s="1"/>
  <c r="G718" i="2"/>
  <c r="H718" i="2" s="1"/>
  <c r="D718" i="2"/>
  <c r="E718" i="2" s="1"/>
  <c r="G702" i="2"/>
  <c r="H702" i="2" s="1"/>
  <c r="D702" i="2"/>
  <c r="E702" i="2" s="1"/>
  <c r="G701" i="2"/>
  <c r="H701" i="2" s="1"/>
  <c r="D701" i="2"/>
  <c r="E701" i="2" s="1"/>
  <c r="G700" i="2"/>
  <c r="H700" i="2" s="1"/>
  <c r="D700" i="2"/>
  <c r="E700" i="2" s="1"/>
  <c r="G699" i="2"/>
  <c r="H699" i="2" s="1"/>
  <c r="D699" i="2"/>
  <c r="E699" i="2" s="1"/>
  <c r="G698" i="2"/>
  <c r="H698" i="2" s="1"/>
  <c r="D698" i="2"/>
  <c r="E698" i="2" s="1"/>
  <c r="G692" i="2"/>
  <c r="H692" i="2" s="1"/>
  <c r="D692" i="2"/>
  <c r="E692" i="2" s="1"/>
  <c r="G691" i="2"/>
  <c r="H691" i="2" s="1"/>
  <c r="D691" i="2"/>
  <c r="E691" i="2" s="1"/>
  <c r="G690" i="2"/>
  <c r="H690" i="2" s="1"/>
  <c r="D690" i="2"/>
  <c r="E690" i="2" s="1"/>
  <c r="G689" i="2"/>
  <c r="H689" i="2" s="1"/>
  <c r="D689" i="2"/>
  <c r="E689" i="2" s="1"/>
  <c r="G688" i="2"/>
  <c r="H688" i="2" s="1"/>
  <c r="D688" i="2"/>
  <c r="E688" i="2" s="1"/>
  <c r="G682" i="2"/>
  <c r="H682" i="2" s="1"/>
  <c r="D682" i="2"/>
  <c r="E682" i="2" s="1"/>
  <c r="G681" i="2"/>
  <c r="H681" i="2" s="1"/>
  <c r="D681" i="2"/>
  <c r="E681" i="2" s="1"/>
  <c r="G680" i="2"/>
  <c r="H680" i="2" s="1"/>
  <c r="D680" i="2"/>
  <c r="E680" i="2" s="1"/>
  <c r="G679" i="2"/>
  <c r="H679" i="2" s="1"/>
  <c r="D679" i="2"/>
  <c r="E679" i="2" s="1"/>
  <c r="G678" i="2"/>
  <c r="H678" i="2" s="1"/>
  <c r="D678" i="2"/>
  <c r="E678" i="2" s="1"/>
  <c r="G672" i="2"/>
  <c r="H672" i="2" s="1"/>
  <c r="D672" i="2"/>
  <c r="E672" i="2" s="1"/>
  <c r="G671" i="2"/>
  <c r="H671" i="2" s="1"/>
  <c r="D671" i="2"/>
  <c r="E671" i="2" s="1"/>
  <c r="G670" i="2"/>
  <c r="H670" i="2" s="1"/>
  <c r="D670" i="2"/>
  <c r="E670" i="2" s="1"/>
  <c r="G669" i="2"/>
  <c r="H669" i="2" s="1"/>
  <c r="D669" i="2"/>
  <c r="E669" i="2" s="1"/>
  <c r="G668" i="2"/>
  <c r="H668" i="2" s="1"/>
  <c r="D668" i="2"/>
  <c r="E668" i="2" s="1"/>
  <c r="G652" i="2"/>
  <c r="H652" i="2" s="1"/>
  <c r="D652" i="2"/>
  <c r="E652" i="2" s="1"/>
  <c r="G651" i="2"/>
  <c r="H651" i="2" s="1"/>
  <c r="D651" i="2"/>
  <c r="E651" i="2" s="1"/>
  <c r="G650" i="2"/>
  <c r="H650" i="2" s="1"/>
  <c r="D650" i="2"/>
  <c r="E650" i="2" s="1"/>
  <c r="G649" i="2"/>
  <c r="H649" i="2" s="1"/>
  <c r="D649" i="2"/>
  <c r="E649" i="2" s="1"/>
  <c r="G648" i="2"/>
  <c r="H648" i="2" s="1"/>
  <c r="D648" i="2"/>
  <c r="E648" i="2" s="1"/>
  <c r="G642" i="2"/>
  <c r="H642" i="2" s="1"/>
  <c r="D642" i="2"/>
  <c r="E642" i="2" s="1"/>
  <c r="G641" i="2"/>
  <c r="H641" i="2" s="1"/>
  <c r="D641" i="2"/>
  <c r="E641" i="2" s="1"/>
  <c r="G640" i="2"/>
  <c r="H640" i="2" s="1"/>
  <c r="D640" i="2"/>
  <c r="E640" i="2" s="1"/>
  <c r="G639" i="2"/>
  <c r="H639" i="2" s="1"/>
  <c r="D639" i="2"/>
  <c r="E639" i="2" s="1"/>
  <c r="G638" i="2"/>
  <c r="H638" i="2" s="1"/>
  <c r="D638" i="2"/>
  <c r="E638" i="2" s="1"/>
  <c r="G632" i="2"/>
  <c r="H632" i="2" s="1"/>
  <c r="D632" i="2"/>
  <c r="E632" i="2" s="1"/>
  <c r="G631" i="2"/>
  <c r="H631" i="2" s="1"/>
  <c r="D631" i="2"/>
  <c r="E631" i="2" s="1"/>
  <c r="G630" i="2"/>
  <c r="H630" i="2" s="1"/>
  <c r="D630" i="2"/>
  <c r="E630" i="2" s="1"/>
  <c r="G629" i="2"/>
  <c r="H629" i="2" s="1"/>
  <c r="D629" i="2"/>
  <c r="E629" i="2" s="1"/>
  <c r="G628" i="2"/>
  <c r="H628" i="2" s="1"/>
  <c r="D628" i="2"/>
  <c r="E628" i="2" s="1"/>
  <c r="G622" i="2"/>
  <c r="H622" i="2" s="1"/>
  <c r="D622" i="2"/>
  <c r="E622" i="2" s="1"/>
  <c r="G621" i="2"/>
  <c r="H621" i="2" s="1"/>
  <c r="D621" i="2"/>
  <c r="E621" i="2" s="1"/>
  <c r="G620" i="2"/>
  <c r="H620" i="2" s="1"/>
  <c r="D620" i="2"/>
  <c r="E620" i="2" s="1"/>
  <c r="G619" i="2"/>
  <c r="H619" i="2" s="1"/>
  <c r="D619" i="2"/>
  <c r="E619" i="2" s="1"/>
  <c r="G618" i="2"/>
  <c r="H618" i="2" s="1"/>
  <c r="D618" i="2"/>
  <c r="E618" i="2" s="1"/>
  <c r="G587" i="2"/>
  <c r="H587" i="2" s="1"/>
  <c r="D587" i="2"/>
  <c r="E587" i="2" s="1"/>
  <c r="G586" i="2"/>
  <c r="H586" i="2" s="1"/>
  <c r="D586" i="2"/>
  <c r="E586" i="2" s="1"/>
  <c r="G585" i="2"/>
  <c r="H585" i="2" s="1"/>
  <c r="D585" i="2"/>
  <c r="E585" i="2" s="1"/>
  <c r="G584" i="2"/>
  <c r="H584" i="2" s="1"/>
  <c r="D584" i="2"/>
  <c r="E584" i="2" s="1"/>
  <c r="G583" i="2"/>
  <c r="H583" i="2" s="1"/>
  <c r="D583" i="2"/>
  <c r="E583" i="2" s="1"/>
  <c r="G577" i="2"/>
  <c r="H577" i="2" s="1"/>
  <c r="D577" i="2"/>
  <c r="E577" i="2" s="1"/>
  <c r="G576" i="2"/>
  <c r="H576" i="2" s="1"/>
  <c r="D576" i="2"/>
  <c r="E576" i="2" s="1"/>
  <c r="G575" i="2"/>
  <c r="H575" i="2" s="1"/>
  <c r="D575" i="2"/>
  <c r="E575" i="2" s="1"/>
  <c r="G574" i="2"/>
  <c r="H574" i="2" s="1"/>
  <c r="D574" i="2"/>
  <c r="E574" i="2" s="1"/>
  <c r="G573" i="2"/>
  <c r="H573" i="2" s="1"/>
  <c r="D573" i="2"/>
  <c r="E573" i="2" s="1"/>
  <c r="G567" i="2"/>
  <c r="H567" i="2" s="1"/>
  <c r="D567" i="2"/>
  <c r="E567" i="2" s="1"/>
  <c r="G566" i="2"/>
  <c r="H566" i="2" s="1"/>
  <c r="D566" i="2"/>
  <c r="E566" i="2" s="1"/>
  <c r="G565" i="2"/>
  <c r="H565" i="2" s="1"/>
  <c r="D565" i="2"/>
  <c r="E565" i="2" s="1"/>
  <c r="G564" i="2"/>
  <c r="H564" i="2" s="1"/>
  <c r="D564" i="2"/>
  <c r="E564" i="2" s="1"/>
  <c r="G563" i="2"/>
  <c r="H563" i="2" s="1"/>
  <c r="D563" i="2"/>
  <c r="E563" i="2" s="1"/>
  <c r="G557" i="2"/>
  <c r="H557" i="2" s="1"/>
  <c r="D557" i="2"/>
  <c r="E557" i="2" s="1"/>
  <c r="G556" i="2"/>
  <c r="H556" i="2" s="1"/>
  <c r="D556" i="2"/>
  <c r="E556" i="2" s="1"/>
  <c r="G555" i="2"/>
  <c r="H555" i="2" s="1"/>
  <c r="D555" i="2"/>
  <c r="E555" i="2" s="1"/>
  <c r="G554" i="2"/>
  <c r="H554" i="2" s="1"/>
  <c r="D554" i="2"/>
  <c r="E554" i="2" s="1"/>
  <c r="G553" i="2"/>
  <c r="H553" i="2" s="1"/>
  <c r="D553" i="2"/>
  <c r="E553" i="2" s="1"/>
  <c r="G552" i="2"/>
  <c r="H552" i="2" s="1"/>
  <c r="D552" i="2"/>
  <c r="E552" i="2" s="1"/>
  <c r="G551" i="2"/>
  <c r="H551" i="2" s="1"/>
  <c r="D551" i="2"/>
  <c r="E551" i="2" s="1"/>
  <c r="G550" i="2"/>
  <c r="H550" i="2" s="1"/>
  <c r="D550" i="2"/>
  <c r="E550" i="2" s="1"/>
  <c r="G549" i="2"/>
  <c r="H549" i="2" s="1"/>
  <c r="D549" i="2"/>
  <c r="E549" i="2" s="1"/>
  <c r="G548" i="2"/>
  <c r="H548" i="2" s="1"/>
  <c r="D548" i="2"/>
  <c r="E548" i="2" s="1"/>
  <c r="G547" i="2"/>
  <c r="H547" i="2" s="1"/>
  <c r="D547" i="2"/>
  <c r="E547" i="2" s="1"/>
  <c r="G546" i="2"/>
  <c r="H546" i="2" s="1"/>
  <c r="D546" i="2"/>
  <c r="E546" i="2" s="1"/>
  <c r="G545" i="2"/>
  <c r="H545" i="2" s="1"/>
  <c r="D545" i="2"/>
  <c r="E545" i="2" s="1"/>
  <c r="G544" i="2"/>
  <c r="H544" i="2" s="1"/>
  <c r="D544" i="2"/>
  <c r="E544" i="2" s="1"/>
  <c r="G543" i="2"/>
  <c r="H543" i="2" s="1"/>
  <c r="D543" i="2"/>
  <c r="E543" i="2" s="1"/>
  <c r="G542" i="2"/>
  <c r="H542" i="2" s="1"/>
  <c r="D542" i="2"/>
  <c r="E542" i="2" s="1"/>
  <c r="G541" i="2"/>
  <c r="H541" i="2" s="1"/>
  <c r="D541" i="2"/>
  <c r="E541" i="2" s="1"/>
  <c r="G540" i="2"/>
  <c r="H540" i="2" s="1"/>
  <c r="D540" i="2"/>
  <c r="E540" i="2" s="1"/>
  <c r="G539" i="2"/>
  <c r="H539" i="2" s="1"/>
  <c r="D539" i="2"/>
  <c r="E539" i="2" s="1"/>
  <c r="G538" i="2"/>
  <c r="H538" i="2" s="1"/>
  <c r="D538" i="2"/>
  <c r="E538" i="2" s="1"/>
  <c r="G527" i="2"/>
  <c r="H527" i="2" s="1"/>
  <c r="D527" i="2"/>
  <c r="E527" i="2" s="1"/>
  <c r="G526" i="2"/>
  <c r="H526" i="2" s="1"/>
  <c r="D526" i="2"/>
  <c r="E526" i="2" s="1"/>
  <c r="G525" i="2"/>
  <c r="H525" i="2" s="1"/>
  <c r="D525" i="2"/>
  <c r="E525" i="2" s="1"/>
  <c r="G524" i="2"/>
  <c r="H524" i="2" s="1"/>
  <c r="D524" i="2"/>
  <c r="E524" i="2" s="1"/>
  <c r="G523" i="2"/>
  <c r="H523" i="2" s="1"/>
  <c r="D523" i="2"/>
  <c r="E523" i="2" s="1"/>
  <c r="G517" i="2"/>
  <c r="H517" i="2" s="1"/>
  <c r="D517" i="2"/>
  <c r="E517" i="2" s="1"/>
  <c r="G516" i="2"/>
  <c r="H516" i="2" s="1"/>
  <c r="D516" i="2"/>
  <c r="E516" i="2" s="1"/>
  <c r="G515" i="2"/>
  <c r="H515" i="2" s="1"/>
  <c r="D515" i="2"/>
  <c r="E515" i="2" s="1"/>
  <c r="G514" i="2"/>
  <c r="H514" i="2" s="1"/>
  <c r="D514" i="2"/>
  <c r="E514" i="2" s="1"/>
  <c r="G513" i="2"/>
  <c r="H513" i="2" s="1"/>
  <c r="D513" i="2"/>
  <c r="E513" i="2" s="1"/>
  <c r="G507" i="2"/>
  <c r="H507" i="2" s="1"/>
  <c r="D507" i="2"/>
  <c r="E507" i="2" s="1"/>
  <c r="G506" i="2"/>
  <c r="H506" i="2" s="1"/>
  <c r="D506" i="2"/>
  <c r="E506" i="2" s="1"/>
  <c r="G505" i="2"/>
  <c r="H505" i="2" s="1"/>
  <c r="D505" i="2"/>
  <c r="E505" i="2" s="1"/>
  <c r="G504" i="2"/>
  <c r="H504" i="2" s="1"/>
  <c r="D504" i="2"/>
  <c r="E504" i="2" s="1"/>
  <c r="G503" i="2"/>
  <c r="H503" i="2" s="1"/>
  <c r="D503" i="2"/>
  <c r="E503" i="2" s="1"/>
  <c r="G497" i="2"/>
  <c r="H497" i="2" s="1"/>
  <c r="D497" i="2"/>
  <c r="E497" i="2" s="1"/>
  <c r="G496" i="2"/>
  <c r="H496" i="2" s="1"/>
  <c r="D496" i="2"/>
  <c r="E496" i="2" s="1"/>
  <c r="G495" i="2"/>
  <c r="H495" i="2" s="1"/>
  <c r="D495" i="2"/>
  <c r="E495" i="2" s="1"/>
  <c r="G494" i="2"/>
  <c r="H494" i="2" s="1"/>
  <c r="D494" i="2"/>
  <c r="E494" i="2" s="1"/>
  <c r="G493" i="2"/>
  <c r="H493" i="2" s="1"/>
  <c r="D493" i="2"/>
  <c r="E493" i="2" s="1"/>
  <c r="G477" i="2"/>
  <c r="H477" i="2" s="1"/>
  <c r="D477" i="2"/>
  <c r="E477" i="2" s="1"/>
  <c r="G476" i="2"/>
  <c r="H476" i="2" s="1"/>
  <c r="D476" i="2"/>
  <c r="E476" i="2" s="1"/>
  <c r="G475" i="2"/>
  <c r="H475" i="2" s="1"/>
  <c r="D475" i="2"/>
  <c r="E475" i="2" s="1"/>
  <c r="G474" i="2"/>
  <c r="H474" i="2" s="1"/>
  <c r="D474" i="2"/>
  <c r="E474" i="2" s="1"/>
  <c r="G473" i="2"/>
  <c r="H473" i="2" s="1"/>
  <c r="D473" i="2"/>
  <c r="E473" i="2" s="1"/>
  <c r="G467" i="2"/>
  <c r="H467" i="2" s="1"/>
  <c r="D467" i="2"/>
  <c r="E467" i="2" s="1"/>
  <c r="G466" i="2"/>
  <c r="H466" i="2" s="1"/>
  <c r="D466" i="2"/>
  <c r="E466" i="2" s="1"/>
  <c r="G465" i="2"/>
  <c r="H465" i="2" s="1"/>
  <c r="D465" i="2"/>
  <c r="E465" i="2" s="1"/>
  <c r="G464" i="2"/>
  <c r="H464" i="2" s="1"/>
  <c r="D464" i="2"/>
  <c r="E464" i="2" s="1"/>
  <c r="G463" i="2"/>
  <c r="H463" i="2" s="1"/>
  <c r="D463" i="2"/>
  <c r="E463" i="2" s="1"/>
  <c r="G457" i="2"/>
  <c r="H457" i="2" s="1"/>
  <c r="D457" i="2"/>
  <c r="E457" i="2" s="1"/>
  <c r="G456" i="2"/>
  <c r="H456" i="2" s="1"/>
  <c r="D456" i="2"/>
  <c r="E456" i="2" s="1"/>
  <c r="G455" i="2"/>
  <c r="H455" i="2" s="1"/>
  <c r="D455" i="2"/>
  <c r="E455" i="2" s="1"/>
  <c r="G454" i="2"/>
  <c r="H454" i="2" s="1"/>
  <c r="D454" i="2"/>
  <c r="E454" i="2" s="1"/>
  <c r="G453" i="2"/>
  <c r="H453" i="2" s="1"/>
  <c r="D453" i="2"/>
  <c r="E453" i="2" s="1"/>
  <c r="G447" i="2"/>
  <c r="H447" i="2" s="1"/>
  <c r="D447" i="2"/>
  <c r="E447" i="2" s="1"/>
  <c r="G446" i="2"/>
  <c r="H446" i="2" s="1"/>
  <c r="D446" i="2"/>
  <c r="E446" i="2" s="1"/>
  <c r="G445" i="2"/>
  <c r="H445" i="2" s="1"/>
  <c r="D445" i="2"/>
  <c r="E445" i="2" s="1"/>
  <c r="G444" i="2"/>
  <c r="H444" i="2" s="1"/>
  <c r="D444" i="2"/>
  <c r="E444" i="2" s="1"/>
  <c r="G443" i="2"/>
  <c r="H443" i="2" s="1"/>
  <c r="D443" i="2"/>
  <c r="E443" i="2" s="1"/>
  <c r="G427" i="2"/>
  <c r="H427" i="2" s="1"/>
  <c r="D427" i="2"/>
  <c r="E427" i="2" s="1"/>
  <c r="G426" i="2"/>
  <c r="H426" i="2" s="1"/>
  <c r="D426" i="2"/>
  <c r="E426" i="2" s="1"/>
  <c r="G425" i="2"/>
  <c r="H425" i="2" s="1"/>
  <c r="D425" i="2"/>
  <c r="E425" i="2" s="1"/>
  <c r="G424" i="2"/>
  <c r="H424" i="2" s="1"/>
  <c r="D424" i="2"/>
  <c r="E424" i="2" s="1"/>
  <c r="G423" i="2"/>
  <c r="H423" i="2" s="1"/>
  <c r="D423" i="2"/>
  <c r="E423" i="2" s="1"/>
  <c r="G417" i="2"/>
  <c r="H417" i="2" s="1"/>
  <c r="D417" i="2"/>
  <c r="E417" i="2" s="1"/>
  <c r="G416" i="2"/>
  <c r="H416" i="2" s="1"/>
  <c r="D416" i="2"/>
  <c r="E416" i="2" s="1"/>
  <c r="G415" i="2"/>
  <c r="H415" i="2" s="1"/>
  <c r="D415" i="2"/>
  <c r="E415" i="2" s="1"/>
  <c r="G414" i="2"/>
  <c r="H414" i="2" s="1"/>
  <c r="D414" i="2"/>
  <c r="E414" i="2" s="1"/>
  <c r="G413" i="2"/>
  <c r="H413" i="2" s="1"/>
  <c r="D413" i="2"/>
  <c r="E413" i="2" s="1"/>
  <c r="G402" i="2"/>
  <c r="H402" i="2" s="1"/>
  <c r="D402" i="2"/>
  <c r="E402" i="2" s="1"/>
  <c r="G401" i="2"/>
  <c r="H401" i="2" s="1"/>
  <c r="D401" i="2"/>
  <c r="E401" i="2" s="1"/>
  <c r="G400" i="2"/>
  <c r="H400" i="2" s="1"/>
  <c r="D400" i="2"/>
  <c r="E400" i="2" s="1"/>
  <c r="G399" i="2"/>
  <c r="H399" i="2" s="1"/>
  <c r="D399" i="2"/>
  <c r="E399" i="2" s="1"/>
  <c r="G398" i="2"/>
  <c r="H398" i="2" s="1"/>
  <c r="D398" i="2"/>
  <c r="E398" i="2" s="1"/>
  <c r="G382" i="2"/>
  <c r="H382" i="2" s="1"/>
  <c r="D382" i="2"/>
  <c r="E382" i="2" s="1"/>
  <c r="G381" i="2"/>
  <c r="H381" i="2" s="1"/>
  <c r="D381" i="2"/>
  <c r="E381" i="2" s="1"/>
  <c r="G380" i="2"/>
  <c r="H380" i="2" s="1"/>
  <c r="D380" i="2"/>
  <c r="E380" i="2" s="1"/>
  <c r="G379" i="2"/>
  <c r="H379" i="2" s="1"/>
  <c r="D379" i="2"/>
  <c r="E379" i="2" s="1"/>
  <c r="G378" i="2"/>
  <c r="H378" i="2" s="1"/>
  <c r="D378" i="2"/>
  <c r="E378" i="2" s="1"/>
  <c r="G352" i="2"/>
  <c r="H352" i="2" s="1"/>
  <c r="D352" i="2"/>
  <c r="E352" i="2" s="1"/>
  <c r="G351" i="2"/>
  <c r="H351" i="2" s="1"/>
  <c r="D351" i="2"/>
  <c r="E351" i="2" s="1"/>
  <c r="G350" i="2"/>
  <c r="H350" i="2" s="1"/>
  <c r="D350" i="2"/>
  <c r="E350" i="2" s="1"/>
  <c r="G349" i="2"/>
  <c r="H349" i="2" s="1"/>
  <c r="D349" i="2"/>
  <c r="E349" i="2" s="1"/>
  <c r="G348" i="2"/>
  <c r="H348" i="2" s="1"/>
  <c r="D348" i="2"/>
  <c r="E348" i="2" s="1"/>
  <c r="G332" i="2"/>
  <c r="H332" i="2" s="1"/>
  <c r="D332" i="2"/>
  <c r="E332" i="2" s="1"/>
  <c r="G331" i="2"/>
  <c r="H331" i="2" s="1"/>
  <c r="D331" i="2"/>
  <c r="E331" i="2" s="1"/>
  <c r="G330" i="2"/>
  <c r="H330" i="2" s="1"/>
  <c r="D330" i="2"/>
  <c r="E330" i="2" s="1"/>
  <c r="G329" i="2"/>
  <c r="H329" i="2" s="1"/>
  <c r="D329" i="2"/>
  <c r="E329" i="2" s="1"/>
  <c r="G328" i="2"/>
  <c r="H328" i="2" s="1"/>
  <c r="D328" i="2"/>
  <c r="E328" i="2" s="1"/>
  <c r="G312" i="2"/>
  <c r="H312" i="2" s="1"/>
  <c r="D312" i="2"/>
  <c r="E312" i="2" s="1"/>
  <c r="G311" i="2"/>
  <c r="H311" i="2" s="1"/>
  <c r="D311" i="2"/>
  <c r="E311" i="2" s="1"/>
  <c r="G310" i="2"/>
  <c r="H310" i="2" s="1"/>
  <c r="D310" i="2"/>
  <c r="E310" i="2" s="1"/>
  <c r="G309" i="2"/>
  <c r="H309" i="2" s="1"/>
  <c r="D309" i="2"/>
  <c r="E309" i="2" s="1"/>
  <c r="G308" i="2"/>
  <c r="H308" i="2" s="1"/>
  <c r="D308" i="2"/>
  <c r="E308" i="2" s="1"/>
  <c r="G297" i="2"/>
  <c r="H297" i="2" s="1"/>
  <c r="D297" i="2"/>
  <c r="E297" i="2" s="1"/>
  <c r="G296" i="2"/>
  <c r="H296" i="2" s="1"/>
  <c r="D296" i="2"/>
  <c r="E296" i="2" s="1"/>
  <c r="G295" i="2"/>
  <c r="H295" i="2" s="1"/>
  <c r="D295" i="2"/>
  <c r="E295" i="2" s="1"/>
  <c r="G294" i="2"/>
  <c r="H294" i="2" s="1"/>
  <c r="D294" i="2"/>
  <c r="E294" i="2" s="1"/>
  <c r="G293" i="2"/>
  <c r="H293" i="2" s="1"/>
  <c r="D293" i="2"/>
  <c r="E293" i="2" s="1"/>
  <c r="G292" i="2"/>
  <c r="H292" i="2" s="1"/>
  <c r="D292" i="2"/>
  <c r="E292" i="2" s="1"/>
  <c r="G291" i="2"/>
  <c r="H291" i="2" s="1"/>
  <c r="D291" i="2"/>
  <c r="E291" i="2" s="1"/>
  <c r="G290" i="2"/>
  <c r="H290" i="2" s="1"/>
  <c r="D290" i="2"/>
  <c r="E290" i="2" s="1"/>
  <c r="G289" i="2"/>
  <c r="H289" i="2" s="1"/>
  <c r="D289" i="2"/>
  <c r="E289" i="2" s="1"/>
  <c r="G288" i="2"/>
  <c r="H288" i="2" s="1"/>
  <c r="D288" i="2"/>
  <c r="E288" i="2" s="1"/>
  <c r="G287" i="2"/>
  <c r="H287" i="2" s="1"/>
  <c r="D287" i="2"/>
  <c r="E287" i="2" s="1"/>
  <c r="G286" i="2"/>
  <c r="H286" i="2" s="1"/>
  <c r="D286" i="2"/>
  <c r="E286" i="2" s="1"/>
  <c r="G285" i="2"/>
  <c r="H285" i="2" s="1"/>
  <c r="D285" i="2"/>
  <c r="E285" i="2" s="1"/>
  <c r="G284" i="2"/>
  <c r="H284" i="2" s="1"/>
  <c r="D284" i="2"/>
  <c r="E284" i="2" s="1"/>
  <c r="G283" i="2"/>
  <c r="H283" i="2" s="1"/>
  <c r="D283" i="2"/>
  <c r="E283" i="2" s="1"/>
  <c r="G282" i="2"/>
  <c r="H282" i="2" s="1"/>
  <c r="D282" i="2"/>
  <c r="E282" i="2" s="1"/>
  <c r="G281" i="2"/>
  <c r="H281" i="2" s="1"/>
  <c r="D281" i="2"/>
  <c r="E281" i="2" s="1"/>
  <c r="G280" i="2"/>
  <c r="H280" i="2" s="1"/>
  <c r="D280" i="2"/>
  <c r="E280" i="2" s="1"/>
  <c r="G279" i="2"/>
  <c r="H279" i="2" s="1"/>
  <c r="D279" i="2"/>
  <c r="E279" i="2" s="1"/>
  <c r="G278" i="2"/>
  <c r="H278" i="2" s="1"/>
  <c r="D278" i="2"/>
  <c r="E278" i="2" s="1"/>
  <c r="G272" i="2"/>
  <c r="H272" i="2" s="1"/>
  <c r="D272" i="2"/>
  <c r="E272" i="2" s="1"/>
  <c r="G271" i="2"/>
  <c r="H271" i="2" s="1"/>
  <c r="D271" i="2"/>
  <c r="E271" i="2" s="1"/>
  <c r="G270" i="2"/>
  <c r="H270" i="2" s="1"/>
  <c r="D270" i="2"/>
  <c r="E270" i="2" s="1"/>
  <c r="G269" i="2"/>
  <c r="H269" i="2" s="1"/>
  <c r="D269" i="2"/>
  <c r="E269" i="2" s="1"/>
  <c r="G268" i="2"/>
  <c r="H268" i="2" s="1"/>
  <c r="D268" i="2"/>
  <c r="E268" i="2" s="1"/>
  <c r="G267" i="2"/>
  <c r="H267" i="2" s="1"/>
  <c r="D267" i="2"/>
  <c r="E267" i="2" s="1"/>
  <c r="G266" i="2"/>
  <c r="H266" i="2" s="1"/>
  <c r="D266" i="2"/>
  <c r="E266" i="2" s="1"/>
  <c r="G265" i="2"/>
  <c r="H265" i="2" s="1"/>
  <c r="D265" i="2"/>
  <c r="E265" i="2" s="1"/>
  <c r="G264" i="2"/>
  <c r="H264" i="2" s="1"/>
  <c r="D264" i="2"/>
  <c r="E264" i="2" s="1"/>
  <c r="G263" i="2"/>
  <c r="H263" i="2" s="1"/>
  <c r="D263" i="2"/>
  <c r="E263" i="2" s="1"/>
  <c r="G262" i="2"/>
  <c r="H262" i="2" s="1"/>
  <c r="D262" i="2"/>
  <c r="E262" i="2" s="1"/>
  <c r="G261" i="2"/>
  <c r="H261" i="2" s="1"/>
  <c r="D261" i="2"/>
  <c r="E261" i="2" s="1"/>
  <c r="G260" i="2"/>
  <c r="H260" i="2" s="1"/>
  <c r="D260" i="2"/>
  <c r="E260" i="2" s="1"/>
  <c r="G259" i="2"/>
  <c r="H259" i="2" s="1"/>
  <c r="D259" i="2"/>
  <c r="E259" i="2" s="1"/>
  <c r="G258" i="2"/>
  <c r="H258" i="2" s="1"/>
  <c r="D258" i="2"/>
  <c r="E258" i="2" s="1"/>
  <c r="G257" i="2"/>
  <c r="H257" i="2" s="1"/>
  <c r="D257" i="2"/>
  <c r="E257" i="2" s="1"/>
  <c r="G256" i="2"/>
  <c r="H256" i="2" s="1"/>
  <c r="D256" i="2"/>
  <c r="E256" i="2" s="1"/>
  <c r="G255" i="2"/>
  <c r="H255" i="2" s="1"/>
  <c r="D255" i="2"/>
  <c r="E255" i="2" s="1"/>
  <c r="G254" i="2"/>
  <c r="H254" i="2" s="1"/>
  <c r="D254" i="2"/>
  <c r="E254" i="2" s="1"/>
  <c r="G253" i="2"/>
  <c r="H253" i="2" s="1"/>
  <c r="D253" i="2"/>
  <c r="E253" i="2" s="1"/>
  <c r="G247" i="2"/>
  <c r="H247" i="2" s="1"/>
  <c r="D247" i="2"/>
  <c r="E247" i="2" s="1"/>
  <c r="G246" i="2"/>
  <c r="H246" i="2" s="1"/>
  <c r="D246" i="2"/>
  <c r="E246" i="2" s="1"/>
  <c r="G245" i="2"/>
  <c r="H245" i="2" s="1"/>
  <c r="D245" i="2"/>
  <c r="E245" i="2" s="1"/>
  <c r="G244" i="2"/>
  <c r="H244" i="2" s="1"/>
  <c r="D244" i="2"/>
  <c r="E244" i="2" s="1"/>
  <c r="G243" i="2"/>
  <c r="H243" i="2" s="1"/>
  <c r="D243" i="2"/>
  <c r="E243" i="2" s="1"/>
  <c r="G242" i="2"/>
  <c r="H242" i="2" s="1"/>
  <c r="D242" i="2"/>
  <c r="E242" i="2" s="1"/>
  <c r="G241" i="2"/>
  <c r="H241" i="2" s="1"/>
  <c r="D241" i="2"/>
  <c r="E241" i="2" s="1"/>
  <c r="G240" i="2"/>
  <c r="H240" i="2" s="1"/>
  <c r="D240" i="2"/>
  <c r="E240" i="2" s="1"/>
  <c r="G239" i="2"/>
  <c r="H239" i="2" s="1"/>
  <c r="D239" i="2"/>
  <c r="E239" i="2" s="1"/>
  <c r="G238" i="2"/>
  <c r="H238" i="2" s="1"/>
  <c r="D238" i="2"/>
  <c r="E238" i="2" s="1"/>
  <c r="G237" i="2"/>
  <c r="H237" i="2" s="1"/>
  <c r="D237" i="2"/>
  <c r="E237" i="2" s="1"/>
  <c r="G236" i="2"/>
  <c r="H236" i="2" s="1"/>
  <c r="D236" i="2"/>
  <c r="E236" i="2" s="1"/>
  <c r="G235" i="2"/>
  <c r="H235" i="2" s="1"/>
  <c r="D235" i="2"/>
  <c r="E235" i="2" s="1"/>
  <c r="G234" i="2"/>
  <c r="H234" i="2" s="1"/>
  <c r="D234" i="2"/>
  <c r="E234" i="2" s="1"/>
  <c r="G233" i="2"/>
  <c r="H233" i="2" s="1"/>
  <c r="D233" i="2"/>
  <c r="E233" i="2" s="1"/>
  <c r="G217" i="2"/>
  <c r="H217" i="2" s="1"/>
  <c r="D217" i="2"/>
  <c r="E217" i="2" s="1"/>
  <c r="G216" i="2"/>
  <c r="H216" i="2" s="1"/>
  <c r="D216" i="2"/>
  <c r="E216" i="2" s="1"/>
  <c r="G215" i="2"/>
  <c r="H215" i="2" s="1"/>
  <c r="D215" i="2"/>
  <c r="E215" i="2" s="1"/>
  <c r="G214" i="2"/>
  <c r="H214" i="2" s="1"/>
  <c r="D214" i="2"/>
  <c r="E214" i="2" s="1"/>
  <c r="G213" i="2"/>
  <c r="H213" i="2" s="1"/>
  <c r="D213" i="2"/>
  <c r="E213" i="2" s="1"/>
  <c r="G207" i="2"/>
  <c r="H207" i="2" s="1"/>
  <c r="D207" i="2"/>
  <c r="E207" i="2" s="1"/>
  <c r="G206" i="2"/>
  <c r="H206" i="2" s="1"/>
  <c r="D206" i="2"/>
  <c r="E206" i="2" s="1"/>
  <c r="G205" i="2"/>
  <c r="H205" i="2" s="1"/>
  <c r="D205" i="2"/>
  <c r="E205" i="2" s="1"/>
  <c r="G204" i="2"/>
  <c r="H204" i="2" s="1"/>
  <c r="D204" i="2"/>
  <c r="E204" i="2" s="1"/>
  <c r="G203" i="2"/>
  <c r="H203" i="2" s="1"/>
  <c r="D203" i="2"/>
  <c r="E203" i="2" s="1"/>
  <c r="G197" i="2"/>
  <c r="H197" i="2" s="1"/>
  <c r="D197" i="2"/>
  <c r="E197" i="2" s="1"/>
  <c r="G196" i="2"/>
  <c r="H196" i="2" s="1"/>
  <c r="D196" i="2"/>
  <c r="E196" i="2" s="1"/>
  <c r="G195" i="2"/>
  <c r="H195" i="2" s="1"/>
  <c r="D195" i="2"/>
  <c r="E195" i="2" s="1"/>
  <c r="G194" i="2"/>
  <c r="H194" i="2" s="1"/>
  <c r="D194" i="2"/>
  <c r="E194" i="2" s="1"/>
  <c r="G193" i="2"/>
  <c r="H193" i="2" s="1"/>
  <c r="D193" i="2"/>
  <c r="E193" i="2" s="1"/>
  <c r="G187" i="2"/>
  <c r="H187" i="2" s="1"/>
  <c r="D187" i="2"/>
  <c r="E187" i="2" s="1"/>
  <c r="G186" i="2"/>
  <c r="H186" i="2" s="1"/>
  <c r="D186" i="2"/>
  <c r="E186" i="2" s="1"/>
  <c r="G185" i="2"/>
  <c r="H185" i="2" s="1"/>
  <c r="D185" i="2"/>
  <c r="E185" i="2" s="1"/>
  <c r="G184" i="2"/>
  <c r="H184" i="2" s="1"/>
  <c r="D184" i="2"/>
  <c r="E184" i="2" s="1"/>
  <c r="G183" i="2"/>
  <c r="H183" i="2" s="1"/>
  <c r="D183" i="2"/>
  <c r="E183" i="2" s="1"/>
  <c r="G167" i="2"/>
  <c r="H167" i="2" s="1"/>
  <c r="D167" i="2"/>
  <c r="E167" i="2" s="1"/>
  <c r="G166" i="2"/>
  <c r="H166" i="2" s="1"/>
  <c r="D166" i="2"/>
  <c r="E166" i="2" s="1"/>
  <c r="G165" i="2"/>
  <c r="H165" i="2" s="1"/>
  <c r="D165" i="2"/>
  <c r="E165" i="2" s="1"/>
  <c r="G164" i="2"/>
  <c r="H164" i="2" s="1"/>
  <c r="D164" i="2"/>
  <c r="E164" i="2" s="1"/>
  <c r="G163" i="2"/>
  <c r="H163" i="2" s="1"/>
  <c r="D163" i="2"/>
  <c r="E163" i="2" s="1"/>
  <c r="G157" i="2"/>
  <c r="H157" i="2" s="1"/>
  <c r="D157" i="2"/>
  <c r="E157" i="2" s="1"/>
  <c r="G156" i="2"/>
  <c r="H156" i="2" s="1"/>
  <c r="D156" i="2"/>
  <c r="E156" i="2" s="1"/>
  <c r="G155" i="2"/>
  <c r="H155" i="2" s="1"/>
  <c r="D155" i="2"/>
  <c r="E155" i="2" s="1"/>
  <c r="G154" i="2"/>
  <c r="H154" i="2" s="1"/>
  <c r="D154" i="2"/>
  <c r="E154" i="2" s="1"/>
  <c r="G153" i="2"/>
  <c r="H153" i="2" s="1"/>
  <c r="D153" i="2"/>
  <c r="E153" i="2" s="1"/>
  <c r="G147" i="2"/>
  <c r="H147" i="2" s="1"/>
  <c r="D147" i="2"/>
  <c r="E147" i="2" s="1"/>
  <c r="G146" i="2"/>
  <c r="H146" i="2" s="1"/>
  <c r="D146" i="2"/>
  <c r="E146" i="2" s="1"/>
  <c r="G145" i="2"/>
  <c r="H145" i="2" s="1"/>
  <c r="D145" i="2"/>
  <c r="E145" i="2" s="1"/>
  <c r="G144" i="2"/>
  <c r="H144" i="2" s="1"/>
  <c r="D144" i="2"/>
  <c r="E144" i="2" s="1"/>
  <c r="G143" i="2"/>
  <c r="H143" i="2" s="1"/>
  <c r="D143" i="2"/>
  <c r="E143" i="2" s="1"/>
  <c r="G132" i="2"/>
  <c r="H132" i="2" s="1"/>
  <c r="D132" i="2"/>
  <c r="E132" i="2" s="1"/>
  <c r="G131" i="2"/>
  <c r="H131" i="2" s="1"/>
  <c r="D131" i="2"/>
  <c r="E131" i="2" s="1"/>
  <c r="G130" i="2"/>
  <c r="H130" i="2" s="1"/>
  <c r="D130" i="2"/>
  <c r="E130" i="2" s="1"/>
  <c r="G129" i="2"/>
  <c r="H129" i="2" s="1"/>
  <c r="D129" i="2"/>
  <c r="E129" i="2" s="1"/>
  <c r="G128" i="2"/>
  <c r="H128" i="2" s="1"/>
  <c r="D128" i="2"/>
  <c r="E128" i="2" s="1"/>
  <c r="G92" i="2"/>
  <c r="H92" i="2" s="1"/>
  <c r="D92" i="2"/>
  <c r="E92" i="2" s="1"/>
  <c r="G91" i="2"/>
  <c r="H91" i="2" s="1"/>
  <c r="D91" i="2"/>
  <c r="E91" i="2" s="1"/>
  <c r="G90" i="2"/>
  <c r="H90" i="2" s="1"/>
  <c r="D90" i="2"/>
  <c r="E90" i="2" s="1"/>
  <c r="G89" i="2"/>
  <c r="H89" i="2" s="1"/>
  <c r="D89" i="2"/>
  <c r="E89" i="2" s="1"/>
  <c r="G88" i="2"/>
  <c r="H88" i="2" s="1"/>
  <c r="D88" i="2"/>
  <c r="E88" i="2" s="1"/>
  <c r="G72" i="2"/>
  <c r="H72" i="2" s="1"/>
  <c r="D72" i="2"/>
  <c r="E72" i="2" s="1"/>
  <c r="G71" i="2"/>
  <c r="H71" i="2" s="1"/>
  <c r="D71" i="2"/>
  <c r="E71" i="2" s="1"/>
  <c r="G70" i="2"/>
  <c r="H70" i="2" s="1"/>
  <c r="D70" i="2"/>
  <c r="E70" i="2" s="1"/>
  <c r="G69" i="2"/>
  <c r="H69" i="2" s="1"/>
  <c r="D69" i="2"/>
  <c r="E69" i="2" s="1"/>
  <c r="G68" i="2"/>
  <c r="H68" i="2" s="1"/>
  <c r="D68" i="2"/>
  <c r="E68" i="2" s="1"/>
  <c r="G52" i="2" l="1"/>
  <c r="H52" i="2" s="1"/>
  <c r="D52" i="2"/>
  <c r="E52" i="2" s="1"/>
  <c r="G51" i="2"/>
  <c r="H51" i="2" s="1"/>
  <c r="D51" i="2"/>
  <c r="E51" i="2" s="1"/>
  <c r="G50" i="2"/>
  <c r="H50" i="2" s="1"/>
  <c r="D50" i="2"/>
  <c r="E50" i="2" s="1"/>
  <c r="G49" i="2"/>
  <c r="H49" i="2" s="1"/>
  <c r="D49" i="2"/>
  <c r="E49" i="2" s="1"/>
  <c r="G48" i="2"/>
  <c r="H48" i="2" s="1"/>
  <c r="D48" i="2"/>
  <c r="E48" i="2" s="1"/>
  <c r="D108" i="2"/>
  <c r="G32" i="2"/>
  <c r="H32" i="2" s="1"/>
  <c r="D32" i="2"/>
  <c r="E32" i="2" s="1"/>
  <c r="G31" i="2"/>
  <c r="H31" i="2" s="1"/>
  <c r="D31" i="2"/>
  <c r="E31" i="2" s="1"/>
  <c r="G30" i="2"/>
  <c r="H30" i="2" s="1"/>
  <c r="D30" i="2"/>
  <c r="E30" i="2" s="1"/>
  <c r="G29" i="2"/>
  <c r="H29" i="2" s="1"/>
  <c r="D29" i="2"/>
  <c r="E29" i="2" s="1"/>
  <c r="G28" i="2"/>
  <c r="H28" i="2" s="1"/>
  <c r="D28" i="2"/>
  <c r="E28" i="2" s="1"/>
  <c r="G837" i="8" l="1"/>
  <c r="H837" i="8" s="1"/>
  <c r="D837" i="8"/>
  <c r="E837" i="8" s="1"/>
  <c r="G836" i="8"/>
  <c r="H836" i="8" s="1"/>
  <c r="D836" i="8"/>
  <c r="E836" i="8" s="1"/>
  <c r="G835" i="8"/>
  <c r="H835" i="8" s="1"/>
  <c r="D835" i="8"/>
  <c r="E835" i="8" s="1"/>
  <c r="G834" i="8"/>
  <c r="H834" i="8" s="1"/>
  <c r="D834" i="8"/>
  <c r="E834" i="8" s="1"/>
  <c r="G833" i="8"/>
  <c r="H833" i="8" s="1"/>
  <c r="D833" i="8"/>
  <c r="E833" i="8" s="1"/>
  <c r="G777" i="8"/>
  <c r="H777" i="8" s="1"/>
  <c r="D777" i="8"/>
  <c r="E777" i="8" s="1"/>
  <c r="G776" i="8"/>
  <c r="H776" i="8" s="1"/>
  <c r="D776" i="8"/>
  <c r="E776" i="8" s="1"/>
  <c r="G775" i="8"/>
  <c r="H775" i="8" s="1"/>
  <c r="D775" i="8"/>
  <c r="E775" i="8" s="1"/>
  <c r="G774" i="8"/>
  <c r="H774" i="8" s="1"/>
  <c r="D774" i="8"/>
  <c r="E774" i="8" s="1"/>
  <c r="G773" i="8"/>
  <c r="H773" i="8" s="1"/>
  <c r="D773" i="8"/>
  <c r="E773" i="8" s="1"/>
  <c r="G712" i="8"/>
  <c r="H712" i="8" s="1"/>
  <c r="D712" i="8"/>
  <c r="E712" i="8" s="1"/>
  <c r="G711" i="8"/>
  <c r="H711" i="8" s="1"/>
  <c r="D711" i="8"/>
  <c r="E711" i="8" s="1"/>
  <c r="G710" i="8"/>
  <c r="H710" i="8" s="1"/>
  <c r="D710" i="8"/>
  <c r="E710" i="8" s="1"/>
  <c r="G709" i="8"/>
  <c r="H709" i="8" s="1"/>
  <c r="D709" i="8"/>
  <c r="E709" i="8" s="1"/>
  <c r="G708" i="8"/>
  <c r="H708" i="8" s="1"/>
  <c r="D708" i="8"/>
  <c r="E708" i="8" s="1"/>
  <c r="G662" i="8"/>
  <c r="H662" i="8" s="1"/>
  <c r="D662" i="8"/>
  <c r="E662" i="8" s="1"/>
  <c r="G661" i="8"/>
  <c r="H661" i="8" s="1"/>
  <c r="D661" i="8"/>
  <c r="E661" i="8" s="1"/>
  <c r="G660" i="8"/>
  <c r="H660" i="8" s="1"/>
  <c r="D660" i="8"/>
  <c r="E660" i="8" s="1"/>
  <c r="G659" i="8"/>
  <c r="H659" i="8" s="1"/>
  <c r="D659" i="8"/>
  <c r="E659" i="8" s="1"/>
  <c r="G658" i="8"/>
  <c r="H658" i="8" s="1"/>
  <c r="D658" i="8"/>
  <c r="E658" i="8" s="1"/>
  <c r="G612" i="8"/>
  <c r="H612" i="8" s="1"/>
  <c r="D612" i="8"/>
  <c r="E612" i="8" s="1"/>
  <c r="G611" i="8"/>
  <c r="H611" i="8" s="1"/>
  <c r="D611" i="8"/>
  <c r="E611" i="8" s="1"/>
  <c r="G610" i="8"/>
  <c r="H610" i="8" s="1"/>
  <c r="D610" i="8"/>
  <c r="E610" i="8" s="1"/>
  <c r="G609" i="8"/>
  <c r="H609" i="8" s="1"/>
  <c r="D609" i="8"/>
  <c r="E609" i="8" s="1"/>
  <c r="G608" i="8"/>
  <c r="H608" i="8" s="1"/>
  <c r="D608" i="8"/>
  <c r="E608" i="8" s="1"/>
  <c r="G562" i="8"/>
  <c r="H562" i="8" s="1"/>
  <c r="D562" i="8"/>
  <c r="E562" i="8" s="1"/>
  <c r="G561" i="8"/>
  <c r="H561" i="8" s="1"/>
  <c r="D561" i="8"/>
  <c r="E561" i="8" s="1"/>
  <c r="G560" i="8"/>
  <c r="H560" i="8" s="1"/>
  <c r="D560" i="8"/>
  <c r="E560" i="8" s="1"/>
  <c r="G559" i="8"/>
  <c r="H559" i="8" s="1"/>
  <c r="D559" i="8"/>
  <c r="E559" i="8" s="1"/>
  <c r="G558" i="8"/>
  <c r="H558" i="8" s="1"/>
  <c r="D558" i="8"/>
  <c r="E558" i="8" s="1"/>
  <c r="G512" i="8"/>
  <c r="H512" i="8" s="1"/>
  <c r="D512" i="8"/>
  <c r="E512" i="8" s="1"/>
  <c r="G511" i="8"/>
  <c r="H511" i="8" s="1"/>
  <c r="D511" i="8"/>
  <c r="E511" i="8" s="1"/>
  <c r="G510" i="8"/>
  <c r="H510" i="8" s="1"/>
  <c r="D510" i="8"/>
  <c r="E510" i="8" s="1"/>
  <c r="G509" i="8"/>
  <c r="H509" i="8" s="1"/>
  <c r="D509" i="8"/>
  <c r="E509" i="8" s="1"/>
  <c r="G508" i="8"/>
  <c r="H508" i="8" s="1"/>
  <c r="D508" i="8"/>
  <c r="E508" i="8" s="1"/>
  <c r="G487" i="8"/>
  <c r="H487" i="8" s="1"/>
  <c r="D487" i="8"/>
  <c r="E487" i="8" s="1"/>
  <c r="G486" i="8"/>
  <c r="H486" i="8" s="1"/>
  <c r="D486" i="8"/>
  <c r="E486" i="8" s="1"/>
  <c r="G485" i="8"/>
  <c r="H485" i="8" s="1"/>
  <c r="D485" i="8"/>
  <c r="E485" i="8" s="1"/>
  <c r="G484" i="8"/>
  <c r="H484" i="8" s="1"/>
  <c r="D484" i="8"/>
  <c r="E484" i="8" s="1"/>
  <c r="G483" i="8"/>
  <c r="H483" i="8" s="1"/>
  <c r="D483" i="8"/>
  <c r="E483" i="8" s="1"/>
  <c r="G462" i="8"/>
  <c r="H462" i="8" s="1"/>
  <c r="D462" i="8"/>
  <c r="E462" i="8" s="1"/>
  <c r="G461" i="8"/>
  <c r="H461" i="8" s="1"/>
  <c r="D461" i="8"/>
  <c r="E461" i="8" s="1"/>
  <c r="G460" i="8"/>
  <c r="H460" i="8" s="1"/>
  <c r="D460" i="8"/>
  <c r="E460" i="8" s="1"/>
  <c r="G459" i="8"/>
  <c r="H459" i="8" s="1"/>
  <c r="D459" i="8"/>
  <c r="E459" i="8" s="1"/>
  <c r="G458" i="8"/>
  <c r="H458" i="8" s="1"/>
  <c r="D458" i="8"/>
  <c r="E458" i="8" s="1"/>
  <c r="G437" i="8"/>
  <c r="H437" i="8" s="1"/>
  <c r="D437" i="8"/>
  <c r="E437" i="8" s="1"/>
  <c r="G436" i="8"/>
  <c r="H436" i="8" s="1"/>
  <c r="D436" i="8"/>
  <c r="E436" i="8" s="1"/>
  <c r="G435" i="8"/>
  <c r="H435" i="8" s="1"/>
  <c r="D435" i="8"/>
  <c r="E435" i="8" s="1"/>
  <c r="G434" i="8"/>
  <c r="H434" i="8" s="1"/>
  <c r="D434" i="8"/>
  <c r="E434" i="8" s="1"/>
  <c r="G433" i="8"/>
  <c r="H433" i="8" s="1"/>
  <c r="D433" i="8"/>
  <c r="E433" i="8" s="1"/>
  <c r="G412" i="8"/>
  <c r="H412" i="8" s="1"/>
  <c r="D412" i="8"/>
  <c r="E412" i="8" s="1"/>
  <c r="G411" i="8"/>
  <c r="H411" i="8" s="1"/>
  <c r="D411" i="8"/>
  <c r="E411" i="8" s="1"/>
  <c r="G410" i="8"/>
  <c r="H410" i="8" s="1"/>
  <c r="D410" i="8"/>
  <c r="E410" i="8" s="1"/>
  <c r="G409" i="8"/>
  <c r="H409" i="8" s="1"/>
  <c r="D409" i="8"/>
  <c r="E409" i="8" s="1"/>
  <c r="G408" i="8"/>
  <c r="H408" i="8" s="1"/>
  <c r="D408" i="8"/>
  <c r="E408" i="8" s="1"/>
  <c r="G387" i="8"/>
  <c r="H387" i="8" s="1"/>
  <c r="D387" i="8"/>
  <c r="E387" i="8" s="1"/>
  <c r="G386" i="8"/>
  <c r="H386" i="8" s="1"/>
  <c r="D386" i="8"/>
  <c r="E386" i="8" s="1"/>
  <c r="G385" i="8"/>
  <c r="H385" i="8" s="1"/>
  <c r="D385" i="8"/>
  <c r="E385" i="8" s="1"/>
  <c r="G384" i="8"/>
  <c r="H384" i="8" s="1"/>
  <c r="D384" i="8"/>
  <c r="E384" i="8" s="1"/>
  <c r="G383" i="8"/>
  <c r="H383" i="8" s="1"/>
  <c r="D383" i="8"/>
  <c r="E383" i="8" s="1"/>
  <c r="G337" i="8"/>
  <c r="H337" i="8" s="1"/>
  <c r="D337" i="8"/>
  <c r="E337" i="8" s="1"/>
  <c r="G336" i="8"/>
  <c r="H336" i="8" s="1"/>
  <c r="D336" i="8"/>
  <c r="E336" i="8" s="1"/>
  <c r="G335" i="8"/>
  <c r="H335" i="8" s="1"/>
  <c r="D335" i="8"/>
  <c r="E335" i="8" s="1"/>
  <c r="G334" i="8"/>
  <c r="H334" i="8" s="1"/>
  <c r="D334" i="8"/>
  <c r="E334" i="8" s="1"/>
  <c r="G333" i="8"/>
  <c r="H333" i="8" s="1"/>
  <c r="D333" i="8"/>
  <c r="E333" i="8" s="1"/>
  <c r="G287" i="8"/>
  <c r="H287" i="8" s="1"/>
  <c r="D287" i="8"/>
  <c r="E287" i="8" s="1"/>
  <c r="G286" i="8"/>
  <c r="H286" i="8" s="1"/>
  <c r="D286" i="8"/>
  <c r="E286" i="8" s="1"/>
  <c r="G285" i="8"/>
  <c r="H285" i="8" s="1"/>
  <c r="D285" i="8"/>
  <c r="E285" i="8" s="1"/>
  <c r="G284" i="8"/>
  <c r="H284" i="8" s="1"/>
  <c r="D284" i="8"/>
  <c r="E284" i="8" s="1"/>
  <c r="G283" i="8"/>
  <c r="H283" i="8" s="1"/>
  <c r="D283" i="8"/>
  <c r="E283" i="8" s="1"/>
  <c r="G237" i="8"/>
  <c r="H237" i="8" s="1"/>
  <c r="D237" i="8"/>
  <c r="E237" i="8" s="1"/>
  <c r="G236" i="8"/>
  <c r="H236" i="8" s="1"/>
  <c r="D236" i="8"/>
  <c r="E236" i="8" s="1"/>
  <c r="G235" i="8"/>
  <c r="H235" i="8" s="1"/>
  <c r="D235" i="8"/>
  <c r="E235" i="8" s="1"/>
  <c r="G234" i="8"/>
  <c r="H234" i="8" s="1"/>
  <c r="D234" i="8"/>
  <c r="E234" i="8" s="1"/>
  <c r="G233" i="8"/>
  <c r="H233" i="8" s="1"/>
  <c r="D233" i="8"/>
  <c r="E233" i="8" s="1"/>
  <c r="G187" i="8"/>
  <c r="H187" i="8" s="1"/>
  <c r="D187" i="8"/>
  <c r="E187" i="8" s="1"/>
  <c r="G186" i="8"/>
  <c r="H186" i="8" s="1"/>
  <c r="D186" i="8"/>
  <c r="E186" i="8" s="1"/>
  <c r="G185" i="8"/>
  <c r="H185" i="8" s="1"/>
  <c r="D185" i="8"/>
  <c r="E185" i="8" s="1"/>
  <c r="G184" i="8"/>
  <c r="H184" i="8" s="1"/>
  <c r="D184" i="8"/>
  <c r="E184" i="8" s="1"/>
  <c r="G183" i="8"/>
  <c r="H183" i="8" s="1"/>
  <c r="D183" i="8"/>
  <c r="E183" i="8" s="1"/>
  <c r="G162" i="8"/>
  <c r="H162" i="8" s="1"/>
  <c r="D162" i="8"/>
  <c r="E162" i="8" s="1"/>
  <c r="G161" i="8"/>
  <c r="H161" i="8" s="1"/>
  <c r="D161" i="8"/>
  <c r="E161" i="8" s="1"/>
  <c r="G160" i="8"/>
  <c r="H160" i="8" s="1"/>
  <c r="D160" i="8"/>
  <c r="E160" i="8" s="1"/>
  <c r="G159" i="8"/>
  <c r="H159" i="8" s="1"/>
  <c r="D159" i="8"/>
  <c r="E159" i="8" s="1"/>
  <c r="G158" i="8"/>
  <c r="H158" i="8" s="1"/>
  <c r="D158" i="8"/>
  <c r="E158" i="8" s="1"/>
  <c r="G137" i="8"/>
  <c r="H137" i="8" s="1"/>
  <c r="D137" i="8"/>
  <c r="E137" i="8" s="1"/>
  <c r="G136" i="8"/>
  <c r="H136" i="8" s="1"/>
  <c r="D136" i="8"/>
  <c r="E136" i="8" s="1"/>
  <c r="G135" i="8"/>
  <c r="H135" i="8" s="1"/>
  <c r="D135" i="8"/>
  <c r="E135" i="8" s="1"/>
  <c r="G134" i="8"/>
  <c r="H134" i="8" s="1"/>
  <c r="D134" i="8"/>
  <c r="E134" i="8" s="1"/>
  <c r="G133" i="8"/>
  <c r="H133" i="8" s="1"/>
  <c r="D133" i="8"/>
  <c r="E133" i="8" s="1"/>
  <c r="G112" i="8"/>
  <c r="H112" i="8" s="1"/>
  <c r="D112" i="8"/>
  <c r="E112" i="8" s="1"/>
  <c r="G111" i="8"/>
  <c r="H111" i="8" s="1"/>
  <c r="D111" i="8"/>
  <c r="E111" i="8" s="1"/>
  <c r="G110" i="8"/>
  <c r="H110" i="8" s="1"/>
  <c r="D110" i="8"/>
  <c r="E110" i="8" s="1"/>
  <c r="G109" i="8"/>
  <c r="H109" i="8" s="1"/>
  <c r="D109" i="8"/>
  <c r="E109" i="8" s="1"/>
  <c r="G108" i="8"/>
  <c r="H108" i="8" s="1"/>
  <c r="D108" i="8"/>
  <c r="E108" i="8" s="1"/>
  <c r="G87" i="8"/>
  <c r="H87" i="8" s="1"/>
  <c r="D87" i="8"/>
  <c r="E87" i="8" s="1"/>
  <c r="G86" i="8"/>
  <c r="H86" i="8" s="1"/>
  <c r="D86" i="8"/>
  <c r="E86" i="8" s="1"/>
  <c r="G85" i="8"/>
  <c r="H85" i="8" s="1"/>
  <c r="D85" i="8"/>
  <c r="E85" i="8" s="1"/>
  <c r="G84" i="8"/>
  <c r="H84" i="8" s="1"/>
  <c r="D84" i="8"/>
  <c r="E84" i="8" s="1"/>
  <c r="G83" i="8"/>
  <c r="H83" i="8" s="1"/>
  <c r="D83" i="8"/>
  <c r="E83" i="8" s="1"/>
  <c r="G62" i="8"/>
  <c r="H62" i="8" s="1"/>
  <c r="D62" i="8"/>
  <c r="E62" i="8" s="1"/>
  <c r="G61" i="8"/>
  <c r="H61" i="8" s="1"/>
  <c r="D61" i="8"/>
  <c r="E61" i="8" s="1"/>
  <c r="G60" i="8"/>
  <c r="H60" i="8" s="1"/>
  <c r="D60" i="8"/>
  <c r="E60" i="8" s="1"/>
  <c r="G59" i="8"/>
  <c r="H59" i="8" s="1"/>
  <c r="D59" i="8"/>
  <c r="E59" i="8" s="1"/>
  <c r="G58" i="8"/>
  <c r="H58" i="8" s="1"/>
  <c r="D58" i="8"/>
  <c r="E58" i="8" s="1"/>
  <c r="G37" i="8"/>
  <c r="H37" i="8" s="1"/>
  <c r="D37" i="8"/>
  <c r="E37" i="8" s="1"/>
  <c r="G36" i="8"/>
  <c r="H36" i="8" s="1"/>
  <c r="D36" i="8"/>
  <c r="E36" i="8" s="1"/>
  <c r="G35" i="8"/>
  <c r="H35" i="8" s="1"/>
  <c r="D35" i="8"/>
  <c r="E35" i="8" s="1"/>
  <c r="G34" i="8"/>
  <c r="H34" i="8" s="1"/>
  <c r="D34" i="8"/>
  <c r="E34" i="8" s="1"/>
  <c r="G33" i="8"/>
  <c r="H33" i="8" s="1"/>
  <c r="D33" i="8"/>
  <c r="E33" i="8" s="1"/>
  <c r="G12" i="8"/>
  <c r="H12" i="8" s="1"/>
  <c r="D12" i="8"/>
  <c r="E12" i="8" s="1"/>
  <c r="G11" i="8"/>
  <c r="H11" i="8" s="1"/>
  <c r="D11" i="8"/>
  <c r="E11" i="8" s="1"/>
  <c r="G10" i="8"/>
  <c r="H10" i="8" s="1"/>
  <c r="D10" i="8"/>
  <c r="E10" i="8" s="1"/>
  <c r="G9" i="8"/>
  <c r="H9" i="8" s="1"/>
  <c r="D9" i="8"/>
  <c r="E9" i="8" s="1"/>
  <c r="G8" i="8"/>
  <c r="H8" i="8" s="1"/>
  <c r="D8" i="8"/>
  <c r="E8" i="8" s="1"/>
  <c r="G812" i="2" l="1"/>
  <c r="H812" i="2" s="1"/>
  <c r="D812" i="2"/>
  <c r="E812" i="2" s="1"/>
  <c r="G811" i="2"/>
  <c r="H811" i="2" s="1"/>
  <c r="D811" i="2"/>
  <c r="E811" i="2" s="1"/>
  <c r="G810" i="2"/>
  <c r="H810" i="2" s="1"/>
  <c r="D810" i="2"/>
  <c r="E810" i="2" s="1"/>
  <c r="G809" i="2"/>
  <c r="H809" i="2" s="1"/>
  <c r="D809" i="2"/>
  <c r="E809" i="2" s="1"/>
  <c r="G808" i="2"/>
  <c r="H808" i="2" s="1"/>
  <c r="D808" i="2"/>
  <c r="E808" i="2" s="1"/>
  <c r="G762" i="2"/>
  <c r="H762" i="2" s="1"/>
  <c r="D762" i="2"/>
  <c r="E762" i="2" s="1"/>
  <c r="G761" i="2"/>
  <c r="H761" i="2" s="1"/>
  <c r="D761" i="2"/>
  <c r="E761" i="2" s="1"/>
  <c r="G760" i="2"/>
  <c r="H760" i="2" s="1"/>
  <c r="D760" i="2"/>
  <c r="E760" i="2" s="1"/>
  <c r="G759" i="2"/>
  <c r="H759" i="2" s="1"/>
  <c r="D759" i="2"/>
  <c r="E759" i="2" s="1"/>
  <c r="G758" i="2"/>
  <c r="H758" i="2" s="1"/>
  <c r="D758" i="2"/>
  <c r="E758" i="2" s="1"/>
  <c r="G712" i="2"/>
  <c r="H712" i="2" s="1"/>
  <c r="D712" i="2"/>
  <c r="E712" i="2" s="1"/>
  <c r="G711" i="2"/>
  <c r="H711" i="2" s="1"/>
  <c r="D711" i="2"/>
  <c r="E711" i="2" s="1"/>
  <c r="G710" i="2"/>
  <c r="H710" i="2" s="1"/>
  <c r="D710" i="2"/>
  <c r="E710" i="2" s="1"/>
  <c r="G709" i="2"/>
  <c r="H709" i="2" s="1"/>
  <c r="D709" i="2"/>
  <c r="E709" i="2" s="1"/>
  <c r="G708" i="2"/>
  <c r="H708" i="2" s="1"/>
  <c r="D708" i="2"/>
  <c r="E708" i="2" s="1"/>
  <c r="G662" i="2"/>
  <c r="H662" i="2" s="1"/>
  <c r="D662" i="2"/>
  <c r="E662" i="2" s="1"/>
  <c r="G661" i="2"/>
  <c r="H661" i="2" s="1"/>
  <c r="D661" i="2"/>
  <c r="E661" i="2" s="1"/>
  <c r="G660" i="2"/>
  <c r="H660" i="2" s="1"/>
  <c r="D660" i="2"/>
  <c r="E660" i="2" s="1"/>
  <c r="G659" i="2"/>
  <c r="H659" i="2" s="1"/>
  <c r="D659" i="2"/>
  <c r="E659" i="2" s="1"/>
  <c r="G658" i="2"/>
  <c r="H658" i="2" s="1"/>
  <c r="D658" i="2"/>
  <c r="E658" i="2" s="1"/>
  <c r="G612" i="2"/>
  <c r="H612" i="2" s="1"/>
  <c r="D612" i="2"/>
  <c r="E612" i="2" s="1"/>
  <c r="G611" i="2"/>
  <c r="H611" i="2" s="1"/>
  <c r="D611" i="2"/>
  <c r="E611" i="2" s="1"/>
  <c r="G610" i="2"/>
  <c r="H610" i="2" s="1"/>
  <c r="D610" i="2"/>
  <c r="E610" i="2" s="1"/>
  <c r="G609" i="2"/>
  <c r="H609" i="2" s="1"/>
  <c r="D609" i="2"/>
  <c r="E609" i="2" s="1"/>
  <c r="G608" i="2"/>
  <c r="H608" i="2" s="1"/>
  <c r="D608" i="2"/>
  <c r="E608" i="2" s="1"/>
  <c r="G602" i="2"/>
  <c r="H602" i="2" s="1"/>
  <c r="D602" i="2"/>
  <c r="E602" i="2" s="1"/>
  <c r="G601" i="2"/>
  <c r="H601" i="2" s="1"/>
  <c r="D601" i="2"/>
  <c r="E601" i="2" s="1"/>
  <c r="G600" i="2"/>
  <c r="H600" i="2" s="1"/>
  <c r="D600" i="2"/>
  <c r="E600" i="2" s="1"/>
  <c r="G599" i="2"/>
  <c r="H599" i="2" s="1"/>
  <c r="D599" i="2"/>
  <c r="E599" i="2" s="1"/>
  <c r="G598" i="2"/>
  <c r="H598" i="2" s="1"/>
  <c r="D598" i="2"/>
  <c r="E598" i="2" s="1"/>
  <c r="G592" i="2"/>
  <c r="H592" i="2" s="1"/>
  <c r="D592" i="2"/>
  <c r="E592" i="2" s="1"/>
  <c r="G591" i="2"/>
  <c r="H591" i="2" s="1"/>
  <c r="D591" i="2"/>
  <c r="E591" i="2" s="1"/>
  <c r="G590" i="2"/>
  <c r="H590" i="2" s="1"/>
  <c r="D590" i="2"/>
  <c r="E590" i="2" s="1"/>
  <c r="G589" i="2"/>
  <c r="H589" i="2" s="1"/>
  <c r="D589" i="2"/>
  <c r="E589" i="2" s="1"/>
  <c r="G588" i="2"/>
  <c r="H588" i="2" s="1"/>
  <c r="D588" i="2"/>
  <c r="E588" i="2" s="1"/>
  <c r="G582" i="2"/>
  <c r="H582" i="2" s="1"/>
  <c r="D582" i="2"/>
  <c r="E582" i="2" s="1"/>
  <c r="G581" i="2"/>
  <c r="H581" i="2" s="1"/>
  <c r="D581" i="2"/>
  <c r="E581" i="2" s="1"/>
  <c r="G580" i="2"/>
  <c r="H580" i="2" s="1"/>
  <c r="D580" i="2"/>
  <c r="E580" i="2" s="1"/>
  <c r="G579" i="2"/>
  <c r="H579" i="2" s="1"/>
  <c r="D579" i="2"/>
  <c r="E579" i="2" s="1"/>
  <c r="G578" i="2"/>
  <c r="H578" i="2" s="1"/>
  <c r="D578" i="2"/>
  <c r="E578" i="2" s="1"/>
  <c r="G572" i="2"/>
  <c r="H572" i="2" s="1"/>
  <c r="D572" i="2"/>
  <c r="E572" i="2" s="1"/>
  <c r="G571" i="2"/>
  <c r="H571" i="2" s="1"/>
  <c r="D571" i="2"/>
  <c r="E571" i="2" s="1"/>
  <c r="G570" i="2"/>
  <c r="H570" i="2" s="1"/>
  <c r="D570" i="2"/>
  <c r="E570" i="2" s="1"/>
  <c r="G569" i="2"/>
  <c r="H569" i="2" s="1"/>
  <c r="D569" i="2"/>
  <c r="E569" i="2" s="1"/>
  <c r="G568" i="2"/>
  <c r="H568" i="2" s="1"/>
  <c r="D568" i="2"/>
  <c r="E568" i="2" s="1"/>
  <c r="G562" i="2"/>
  <c r="H562" i="2" s="1"/>
  <c r="D562" i="2"/>
  <c r="E562" i="2" s="1"/>
  <c r="G561" i="2"/>
  <c r="H561" i="2" s="1"/>
  <c r="D561" i="2"/>
  <c r="E561" i="2" s="1"/>
  <c r="G560" i="2"/>
  <c r="H560" i="2" s="1"/>
  <c r="D560" i="2"/>
  <c r="E560" i="2" s="1"/>
  <c r="G559" i="2"/>
  <c r="H559" i="2" s="1"/>
  <c r="D559" i="2"/>
  <c r="E559" i="2" s="1"/>
  <c r="G558" i="2"/>
  <c r="H558" i="2" s="1"/>
  <c r="D558" i="2"/>
  <c r="E558" i="2" s="1"/>
  <c r="G537" i="2"/>
  <c r="H537" i="2" s="1"/>
  <c r="D537" i="2"/>
  <c r="E537" i="2" s="1"/>
  <c r="G536" i="2"/>
  <c r="H536" i="2" s="1"/>
  <c r="D536" i="2"/>
  <c r="E536" i="2" s="1"/>
  <c r="G535" i="2"/>
  <c r="H535" i="2" s="1"/>
  <c r="D535" i="2"/>
  <c r="E535" i="2" s="1"/>
  <c r="G534" i="2"/>
  <c r="H534" i="2" s="1"/>
  <c r="D534" i="2"/>
  <c r="E534" i="2" s="1"/>
  <c r="G533" i="2"/>
  <c r="H533" i="2" s="1"/>
  <c r="D533" i="2"/>
  <c r="E533" i="2" s="1"/>
  <c r="G487" i="2"/>
  <c r="H487" i="2" s="1"/>
  <c r="D487" i="2"/>
  <c r="E487" i="2" s="1"/>
  <c r="G486" i="2"/>
  <c r="H486" i="2" s="1"/>
  <c r="D486" i="2"/>
  <c r="E486" i="2" s="1"/>
  <c r="G485" i="2"/>
  <c r="H485" i="2" s="1"/>
  <c r="D485" i="2"/>
  <c r="E485" i="2" s="1"/>
  <c r="G484" i="2"/>
  <c r="H484" i="2" s="1"/>
  <c r="D484" i="2"/>
  <c r="E484" i="2" s="1"/>
  <c r="G483" i="2"/>
  <c r="H483" i="2" s="1"/>
  <c r="D483" i="2"/>
  <c r="E483" i="2" s="1"/>
  <c r="G437" i="2"/>
  <c r="H437" i="2" s="1"/>
  <c r="D437" i="2"/>
  <c r="E437" i="2" s="1"/>
  <c r="G436" i="2"/>
  <c r="H436" i="2" s="1"/>
  <c r="D436" i="2"/>
  <c r="E436" i="2" s="1"/>
  <c r="G435" i="2"/>
  <c r="H435" i="2" s="1"/>
  <c r="D435" i="2"/>
  <c r="E435" i="2" s="1"/>
  <c r="G434" i="2"/>
  <c r="H434" i="2" s="1"/>
  <c r="D434" i="2"/>
  <c r="E434" i="2" s="1"/>
  <c r="G433" i="2"/>
  <c r="H433" i="2" s="1"/>
  <c r="D433" i="2"/>
  <c r="E433" i="2" s="1"/>
  <c r="G362" i="2"/>
  <c r="H362" i="2" s="1"/>
  <c r="D362" i="2"/>
  <c r="E362" i="2" s="1"/>
  <c r="G361" i="2"/>
  <c r="H361" i="2" s="1"/>
  <c r="D361" i="2"/>
  <c r="E361" i="2" s="1"/>
  <c r="G360" i="2"/>
  <c r="H360" i="2" s="1"/>
  <c r="D360" i="2"/>
  <c r="E360" i="2" s="1"/>
  <c r="G359" i="2"/>
  <c r="H359" i="2" s="1"/>
  <c r="D359" i="2"/>
  <c r="E359" i="2" s="1"/>
  <c r="G358" i="2"/>
  <c r="H358" i="2" s="1"/>
  <c r="D358" i="2"/>
  <c r="E358" i="2" s="1"/>
  <c r="G342" i="2"/>
  <c r="H342" i="2" s="1"/>
  <c r="D342" i="2"/>
  <c r="E342" i="2" s="1"/>
  <c r="G341" i="2"/>
  <c r="H341" i="2" s="1"/>
  <c r="D341" i="2"/>
  <c r="E341" i="2" s="1"/>
  <c r="G340" i="2"/>
  <c r="H340" i="2" s="1"/>
  <c r="D340" i="2"/>
  <c r="E340" i="2" s="1"/>
  <c r="G339" i="2"/>
  <c r="H339" i="2" s="1"/>
  <c r="D339" i="2"/>
  <c r="E339" i="2" s="1"/>
  <c r="G338" i="2"/>
  <c r="H338" i="2" s="1"/>
  <c r="D338" i="2"/>
  <c r="E338" i="2" s="1"/>
  <c r="G322" i="2"/>
  <c r="H322" i="2" s="1"/>
  <c r="D322" i="2"/>
  <c r="E322" i="2" s="1"/>
  <c r="G321" i="2"/>
  <c r="H321" i="2" s="1"/>
  <c r="D321" i="2"/>
  <c r="E321" i="2" s="1"/>
  <c r="G320" i="2"/>
  <c r="H320" i="2" s="1"/>
  <c r="D320" i="2"/>
  <c r="E320" i="2" s="1"/>
  <c r="G319" i="2"/>
  <c r="H319" i="2" s="1"/>
  <c r="D319" i="2"/>
  <c r="E319" i="2" s="1"/>
  <c r="G318" i="2"/>
  <c r="H318" i="2" s="1"/>
  <c r="D318" i="2"/>
  <c r="E318" i="2" s="1"/>
  <c r="G302" i="2"/>
  <c r="H302" i="2" s="1"/>
  <c r="D302" i="2"/>
  <c r="E302" i="2" s="1"/>
  <c r="G301" i="2"/>
  <c r="H301" i="2" s="1"/>
  <c r="D301" i="2"/>
  <c r="E301" i="2" s="1"/>
  <c r="G300" i="2"/>
  <c r="H300" i="2" s="1"/>
  <c r="D300" i="2"/>
  <c r="E300" i="2" s="1"/>
  <c r="G299" i="2"/>
  <c r="H299" i="2" s="1"/>
  <c r="D299" i="2"/>
  <c r="E299" i="2" s="1"/>
  <c r="G298" i="2"/>
  <c r="H298" i="2" s="1"/>
  <c r="D298" i="2"/>
  <c r="E298" i="2" s="1"/>
  <c r="G277" i="2"/>
  <c r="H277" i="2" s="1"/>
  <c r="D277" i="2"/>
  <c r="E277" i="2" s="1"/>
  <c r="G276" i="2"/>
  <c r="H276" i="2" s="1"/>
  <c r="D276" i="2"/>
  <c r="E276" i="2" s="1"/>
  <c r="G275" i="2"/>
  <c r="H275" i="2" s="1"/>
  <c r="D275" i="2"/>
  <c r="E275" i="2" s="1"/>
  <c r="G274" i="2"/>
  <c r="H274" i="2" s="1"/>
  <c r="D274" i="2"/>
  <c r="E274" i="2" s="1"/>
  <c r="G273" i="2"/>
  <c r="H273" i="2" s="1"/>
  <c r="D273" i="2"/>
  <c r="E273" i="2" s="1"/>
  <c r="G252" i="2"/>
  <c r="H252" i="2" s="1"/>
  <c r="D252" i="2"/>
  <c r="E252" i="2" s="1"/>
  <c r="G251" i="2"/>
  <c r="H251" i="2" s="1"/>
  <c r="D251" i="2"/>
  <c r="E251" i="2" s="1"/>
  <c r="G250" i="2"/>
  <c r="H250" i="2" s="1"/>
  <c r="D250" i="2"/>
  <c r="E250" i="2" s="1"/>
  <c r="G249" i="2"/>
  <c r="H249" i="2" s="1"/>
  <c r="D249" i="2"/>
  <c r="E249" i="2" s="1"/>
  <c r="G248" i="2"/>
  <c r="H248" i="2" s="1"/>
  <c r="D248" i="2"/>
  <c r="E248" i="2" s="1"/>
  <c r="G227" i="2"/>
  <c r="H227" i="2" s="1"/>
  <c r="D227" i="2"/>
  <c r="E227" i="2" s="1"/>
  <c r="G226" i="2"/>
  <c r="H226" i="2" s="1"/>
  <c r="D226" i="2"/>
  <c r="E226" i="2" s="1"/>
  <c r="G225" i="2"/>
  <c r="H225" i="2" s="1"/>
  <c r="D225" i="2"/>
  <c r="E225" i="2" s="1"/>
  <c r="G224" i="2"/>
  <c r="H224" i="2" s="1"/>
  <c r="D224" i="2"/>
  <c r="E224" i="2" s="1"/>
  <c r="G223" i="2"/>
  <c r="H223" i="2" s="1"/>
  <c r="D223" i="2"/>
  <c r="E223" i="2" s="1"/>
  <c r="G177" i="2"/>
  <c r="H177" i="2" s="1"/>
  <c r="D177" i="2"/>
  <c r="E177" i="2" s="1"/>
  <c r="G176" i="2"/>
  <c r="H176" i="2" s="1"/>
  <c r="D176" i="2"/>
  <c r="E176" i="2" s="1"/>
  <c r="G175" i="2"/>
  <c r="H175" i="2" s="1"/>
  <c r="D175" i="2"/>
  <c r="E175" i="2" s="1"/>
  <c r="G174" i="2"/>
  <c r="H174" i="2" s="1"/>
  <c r="D174" i="2"/>
  <c r="E174" i="2" s="1"/>
  <c r="G173" i="2"/>
  <c r="H173" i="2" s="1"/>
  <c r="D173" i="2"/>
  <c r="E173" i="2" s="1"/>
  <c r="G112" i="2"/>
  <c r="H112" i="2" s="1"/>
  <c r="D112" i="2"/>
  <c r="E112" i="2" s="1"/>
  <c r="G111" i="2"/>
  <c r="H111" i="2" s="1"/>
  <c r="D111" i="2"/>
  <c r="E111" i="2" s="1"/>
  <c r="G110" i="2"/>
  <c r="H110" i="2" s="1"/>
  <c r="D110" i="2"/>
  <c r="E110" i="2" s="1"/>
  <c r="G109" i="2"/>
  <c r="H109" i="2" s="1"/>
  <c r="D109" i="2"/>
  <c r="E109" i="2" s="1"/>
  <c r="G108" i="2"/>
  <c r="H108" i="2" s="1"/>
  <c r="E108" i="2"/>
  <c r="G8" i="2"/>
  <c r="H8" i="2" s="1"/>
  <c r="G12" i="2"/>
  <c r="H12" i="2" s="1"/>
  <c r="G11" i="2"/>
  <c r="H11" i="2" s="1"/>
  <c r="G10" i="2"/>
  <c r="H10" i="2" s="1"/>
  <c r="G9" i="2"/>
  <c r="H9" i="2" s="1"/>
  <c r="D12" i="2"/>
  <c r="E12" i="2" s="1"/>
  <c r="D11" i="2"/>
  <c r="E11" i="2" s="1"/>
  <c r="D10" i="2"/>
  <c r="E10" i="2" s="1"/>
  <c r="D9" i="2"/>
  <c r="E9" i="2" s="1"/>
  <c r="D8" i="2"/>
  <c r="E8" i="2" s="1"/>
</calcChain>
</file>

<file path=xl/sharedStrings.xml><?xml version="1.0" encoding="utf-8"?>
<sst xmlns="http://schemas.openxmlformats.org/spreadsheetml/2006/main" count="272" uniqueCount="65">
  <si>
    <t>率計算式</t>
    <rPh sb="0" eb="1">
      <t>リツ</t>
    </rPh>
    <rPh sb="1" eb="3">
      <t>ケイサン</t>
    </rPh>
    <rPh sb="3" eb="4">
      <t>シキ</t>
    </rPh>
    <phoneticPr fontId="1"/>
  </si>
  <si>
    <t>新営建築工事</t>
    <rPh sb="0" eb="1">
      <t>アラタ</t>
    </rPh>
    <rPh sb="1" eb="2">
      <t>エイ</t>
    </rPh>
    <rPh sb="2" eb="6">
      <t>ケンチクコウジ</t>
    </rPh>
    <phoneticPr fontId="1"/>
  </si>
  <si>
    <t>共通費区分</t>
    <rPh sb="0" eb="3">
      <t>キョウツウヒ</t>
    </rPh>
    <rPh sb="3" eb="5">
      <t>クブン</t>
    </rPh>
    <phoneticPr fontId="1"/>
  </si>
  <si>
    <t>定数1</t>
    <rPh sb="0" eb="2">
      <t>テイスウ</t>
    </rPh>
    <phoneticPr fontId="1"/>
  </si>
  <si>
    <t>定数2</t>
    <rPh sb="0" eb="2">
      <t>テイスウ</t>
    </rPh>
    <phoneticPr fontId="1"/>
  </si>
  <si>
    <t>定数3</t>
    <rPh sb="0" eb="2">
      <t>テイスウ</t>
    </rPh>
    <phoneticPr fontId="1"/>
  </si>
  <si>
    <t>率：％</t>
    <rPh sb="0" eb="1">
      <t>リツ</t>
    </rPh>
    <phoneticPr fontId="1"/>
  </si>
  <si>
    <t>額：千円</t>
    <rPh sb="0" eb="1">
      <t>ガク</t>
    </rPh>
    <rPh sb="2" eb="4">
      <t>センエン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</si>
  <si>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</si>
  <si>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4">
      <t>ゲンバカンリ</t>
    </rPh>
    <rPh sb="4" eb="5">
      <t>ヒ</t>
    </rPh>
    <phoneticPr fontId="1"/>
  </si>
  <si>
    <r>
      <t>Exp(3.346-0.282×log</t>
    </r>
    <r>
      <rPr>
        <vertAlign val="subscript"/>
        <sz val="11"/>
        <color theme="1"/>
        <rFont val="ＭＳ ゴシック"/>
        <family val="3"/>
        <charset val="128"/>
      </rPr>
      <t>e</t>
    </r>
    <r>
      <rPr>
        <sz val="11"/>
        <color theme="1"/>
        <rFont val="ＭＳ ゴシック"/>
        <family val="3"/>
        <charset val="128"/>
      </rPr>
      <t>P＋0.625×log</t>
    </r>
    <r>
      <rPr>
        <vertAlign val="subscript"/>
        <sz val="11"/>
        <color theme="1"/>
        <rFont val="ＭＳ ゴシック"/>
        <family val="3"/>
        <charset val="128"/>
      </rPr>
      <t>e</t>
    </r>
    <r>
      <rPr>
        <sz val="11"/>
        <color theme="1"/>
        <rFont val="ＭＳ ゴシック"/>
        <family val="3"/>
        <charset val="128"/>
      </rPr>
      <t>T)</t>
    </r>
    <phoneticPr fontId="1"/>
  </si>
  <si>
    <r>
      <t>Exp(5.899-0.447×log</t>
    </r>
    <r>
      <rPr>
        <vertAlign val="subscript"/>
        <sz val="11"/>
        <color theme="1"/>
        <rFont val="ＭＳ ゴシック"/>
        <family val="3"/>
        <charset val="128"/>
      </rPr>
      <t>e</t>
    </r>
    <r>
      <rPr>
        <sz val="11"/>
        <color theme="1"/>
        <rFont val="ＭＳ ゴシック"/>
        <family val="3"/>
        <charset val="128"/>
      </rPr>
      <t>Np＋0.831×log</t>
    </r>
    <r>
      <rPr>
        <vertAlign val="subscript"/>
        <sz val="11"/>
        <color theme="1"/>
        <rFont val="ＭＳ ゴシック"/>
        <family val="3"/>
        <charset val="128"/>
      </rPr>
      <t>e</t>
    </r>
    <r>
      <rPr>
        <sz val="11"/>
        <color theme="1"/>
        <rFont val="ＭＳ ゴシック"/>
        <family val="3"/>
        <charset val="128"/>
      </rPr>
      <t>T)</t>
    </r>
    <phoneticPr fontId="1"/>
  </si>
  <si>
    <t>対象額：千円</t>
    <phoneticPr fontId="1"/>
  </si>
  <si>
    <t>工期：か月</t>
    <rPh sb="0" eb="2">
      <t>コウキ</t>
    </rPh>
    <rPh sb="4" eb="5">
      <t>ゲツ</t>
    </rPh>
    <phoneticPr fontId="1"/>
  </si>
  <si>
    <t>入力箇所</t>
    <rPh sb="0" eb="2">
      <t>ニュウリョク</t>
    </rPh>
    <rPh sb="2" eb="4">
      <t>カショ</t>
    </rPh>
    <phoneticPr fontId="1"/>
  </si>
  <si>
    <t>改修建築工事</t>
    <rPh sb="0" eb="2">
      <t>カイシュウ</t>
    </rPh>
    <rPh sb="2" eb="6">
      <t>ケンチクコウジ</t>
    </rPh>
    <phoneticPr fontId="1"/>
  </si>
  <si>
    <r>
      <t>Exp(3.962-0.315×log</t>
    </r>
    <r>
      <rPr>
        <vertAlign val="subscript"/>
        <sz val="11"/>
        <color theme="1"/>
        <rFont val="ＭＳ ゴシック"/>
        <family val="3"/>
        <charset val="128"/>
      </rPr>
      <t>e</t>
    </r>
    <r>
      <rPr>
        <sz val="11"/>
        <color theme="1"/>
        <rFont val="ＭＳ ゴシック"/>
        <family val="3"/>
        <charset val="128"/>
      </rPr>
      <t>P＋0.531×log</t>
    </r>
    <r>
      <rPr>
        <vertAlign val="subscript"/>
        <sz val="11"/>
        <color theme="1"/>
        <rFont val="ＭＳ ゴシック"/>
        <family val="3"/>
        <charset val="128"/>
      </rPr>
      <t>e</t>
    </r>
    <r>
      <rPr>
        <sz val="11"/>
        <color theme="1"/>
        <rFont val="ＭＳ ゴシック"/>
        <family val="3"/>
        <charset val="128"/>
      </rPr>
      <t>T)</t>
    </r>
    <phoneticPr fontId="1"/>
  </si>
  <si>
    <r>
      <t>Exp(7.079-0.538×log</t>
    </r>
    <r>
      <rPr>
        <vertAlign val="subscript"/>
        <sz val="11"/>
        <color theme="1"/>
        <rFont val="ＭＳ ゴシック"/>
        <family val="3"/>
        <charset val="128"/>
      </rPr>
      <t>e</t>
    </r>
    <r>
      <rPr>
        <sz val="11"/>
        <color theme="1"/>
        <rFont val="ＭＳ ゴシック"/>
        <family val="3"/>
        <charset val="128"/>
      </rPr>
      <t>Np＋0.773×log</t>
    </r>
    <r>
      <rPr>
        <vertAlign val="subscript"/>
        <sz val="11"/>
        <color theme="1"/>
        <rFont val="ＭＳ ゴシック"/>
        <family val="3"/>
        <charset val="128"/>
      </rPr>
      <t>e</t>
    </r>
    <r>
      <rPr>
        <sz val="11"/>
        <color theme="1"/>
        <rFont val="ＭＳ ゴシック"/>
        <family val="3"/>
        <charset val="128"/>
      </rPr>
      <t>T)</t>
    </r>
    <phoneticPr fontId="1"/>
  </si>
  <si>
    <r>
      <t>Exp(3.086-0.283×log</t>
    </r>
    <r>
      <rPr>
        <vertAlign val="subscript"/>
        <sz val="11"/>
        <color theme="1"/>
        <rFont val="ＭＳ ゴシック"/>
        <family val="3"/>
        <charset val="128"/>
      </rPr>
      <t>e</t>
    </r>
    <r>
      <rPr>
        <sz val="11"/>
        <color theme="1"/>
        <rFont val="ＭＳ ゴシック"/>
        <family val="3"/>
        <charset val="128"/>
      </rPr>
      <t>P＋0.673×log</t>
    </r>
    <r>
      <rPr>
        <vertAlign val="subscript"/>
        <sz val="11"/>
        <color theme="1"/>
        <rFont val="ＭＳ ゴシック"/>
        <family val="3"/>
        <charset val="128"/>
      </rPr>
      <t>e</t>
    </r>
    <r>
      <rPr>
        <sz val="11"/>
        <color theme="1"/>
        <rFont val="ＭＳ ゴシック"/>
        <family val="3"/>
        <charset val="128"/>
      </rPr>
      <t>T)</t>
    </r>
    <phoneticPr fontId="1"/>
  </si>
  <si>
    <r>
      <t>Exp(5.961-0.387×log</t>
    </r>
    <r>
      <rPr>
        <vertAlign val="subscript"/>
        <sz val="11"/>
        <color theme="1"/>
        <rFont val="ＭＳ ゴシック"/>
        <family val="3"/>
        <charset val="128"/>
      </rPr>
      <t>e</t>
    </r>
    <r>
      <rPr>
        <sz val="11"/>
        <color theme="1"/>
        <rFont val="ＭＳ ゴシック"/>
        <family val="3"/>
        <charset val="128"/>
      </rPr>
      <t>Np＋0.629×log</t>
    </r>
    <r>
      <rPr>
        <vertAlign val="subscript"/>
        <sz val="11"/>
        <color theme="1"/>
        <rFont val="ＭＳ ゴシック"/>
        <family val="3"/>
        <charset val="128"/>
      </rPr>
      <t>e</t>
    </r>
    <r>
      <rPr>
        <sz val="11"/>
        <color theme="1"/>
        <rFont val="ＭＳ ゴシック"/>
        <family val="3"/>
        <charset val="128"/>
      </rPr>
      <t>T)</t>
    </r>
    <phoneticPr fontId="1"/>
  </si>
  <si>
    <r>
      <t>Exp(2.173-0.178×log</t>
    </r>
    <r>
      <rPr>
        <vertAlign val="subscript"/>
        <sz val="11"/>
        <color theme="1"/>
        <rFont val="ＭＳ ゴシック"/>
        <family val="3"/>
        <charset val="128"/>
      </rPr>
      <t>e</t>
    </r>
    <r>
      <rPr>
        <sz val="11"/>
        <color theme="1"/>
        <rFont val="ＭＳ ゴシック"/>
        <family val="3"/>
        <charset val="128"/>
      </rPr>
      <t>P＋0.481×log</t>
    </r>
    <r>
      <rPr>
        <vertAlign val="subscript"/>
        <sz val="11"/>
        <color theme="1"/>
        <rFont val="ＭＳ ゴシック"/>
        <family val="3"/>
        <charset val="128"/>
      </rPr>
      <t>e</t>
    </r>
    <r>
      <rPr>
        <sz val="11"/>
        <color theme="1"/>
        <rFont val="ＭＳ ゴシック"/>
        <family val="3"/>
        <charset val="128"/>
      </rPr>
      <t>T)</t>
    </r>
    <phoneticPr fontId="1"/>
  </si>
  <si>
    <r>
      <t>Exp(4.723-0.252×log</t>
    </r>
    <r>
      <rPr>
        <vertAlign val="subscript"/>
        <sz val="11"/>
        <color theme="1"/>
        <rFont val="ＭＳ ゴシック"/>
        <family val="3"/>
        <charset val="128"/>
      </rPr>
      <t>e</t>
    </r>
    <r>
      <rPr>
        <sz val="11"/>
        <color theme="1"/>
        <rFont val="ＭＳ ゴシック"/>
        <family val="3"/>
        <charset val="128"/>
      </rPr>
      <t>Np＋0.428×log</t>
    </r>
    <r>
      <rPr>
        <vertAlign val="subscript"/>
        <sz val="11"/>
        <color theme="1"/>
        <rFont val="ＭＳ ゴシック"/>
        <family val="3"/>
        <charset val="128"/>
      </rPr>
      <t>e</t>
    </r>
    <r>
      <rPr>
        <sz val="11"/>
        <color theme="1"/>
        <rFont val="ＭＳ ゴシック"/>
        <family val="3"/>
        <charset val="128"/>
      </rPr>
      <t>T)</t>
    </r>
    <phoneticPr fontId="1"/>
  </si>
  <si>
    <t>改修電気設備工事</t>
    <rPh sb="0" eb="2">
      <t>カイシュウ</t>
    </rPh>
    <rPh sb="2" eb="4">
      <t>デンキ</t>
    </rPh>
    <rPh sb="4" eb="6">
      <t>セツビ</t>
    </rPh>
    <rPh sb="6" eb="8">
      <t>コウジ</t>
    </rPh>
    <phoneticPr fontId="1"/>
  </si>
  <si>
    <r>
      <t>Exp(4.577-0.323×log</t>
    </r>
    <r>
      <rPr>
        <vertAlign val="subscript"/>
        <sz val="11"/>
        <color theme="1"/>
        <rFont val="ＭＳ ゴシック"/>
        <family val="3"/>
        <charset val="128"/>
      </rPr>
      <t>e</t>
    </r>
    <r>
      <rPr>
        <sz val="11"/>
        <color theme="1"/>
        <rFont val="ＭＳ ゴシック"/>
        <family val="3"/>
        <charset val="128"/>
      </rPr>
      <t>P</t>
    </r>
    <r>
      <rPr>
        <sz val="11"/>
        <color theme="1"/>
        <rFont val="ＭＳ ゴシック"/>
        <family val="3"/>
        <charset val="128"/>
      </rPr>
      <t>)</t>
    </r>
    <phoneticPr fontId="1"/>
  </si>
  <si>
    <r>
      <t>Exp(7.438-0.448×log</t>
    </r>
    <r>
      <rPr>
        <vertAlign val="subscript"/>
        <sz val="11"/>
        <color theme="1"/>
        <rFont val="ＭＳ ゴシック"/>
        <family val="3"/>
        <charset val="128"/>
      </rPr>
      <t>e</t>
    </r>
    <r>
      <rPr>
        <sz val="11"/>
        <color theme="1"/>
        <rFont val="ＭＳ ゴシック"/>
        <family val="3"/>
        <charset val="128"/>
      </rPr>
      <t>Np</t>
    </r>
    <r>
      <rPr>
        <sz val="11"/>
        <color theme="1"/>
        <rFont val="ＭＳ ゴシック"/>
        <family val="3"/>
        <charset val="128"/>
      </rPr>
      <t>)</t>
    </r>
    <phoneticPr fontId="1"/>
  </si>
  <si>
    <t>昇降機設備工事</t>
    <rPh sb="0" eb="3">
      <t>ショウコウキ</t>
    </rPh>
    <rPh sb="3" eb="5">
      <t>セツビ</t>
    </rPh>
    <rPh sb="5" eb="7">
      <t>コウジ</t>
    </rPh>
    <phoneticPr fontId="1"/>
  </si>
  <si>
    <t>新営電気工事</t>
    <phoneticPr fontId="1"/>
  </si>
  <si>
    <t>新営機械工事</t>
    <rPh sb="0" eb="1">
      <t>アラタ</t>
    </rPh>
    <rPh sb="1" eb="2">
      <t>エイ</t>
    </rPh>
    <rPh sb="2" eb="4">
      <t>キカイ</t>
    </rPh>
    <rPh sb="4" eb="6">
      <t>コウジ</t>
    </rPh>
    <phoneticPr fontId="1"/>
  </si>
  <si>
    <t>Exp(1.751-0.119×logeP＋0.393×logeT)</t>
  </si>
  <si>
    <t>Exp(6.038-0.431×logeNp＋0.736×logeT)</t>
  </si>
  <si>
    <t>①直接工事費</t>
    <rPh sb="1" eb="6">
      <t>チョクセツコウジヒ</t>
    </rPh>
    <phoneticPr fontId="1"/>
  </si>
  <si>
    <t>②×％</t>
    <phoneticPr fontId="1"/>
  </si>
  <si>
    <t>③純工事費</t>
    <rPh sb="1" eb="5">
      <t>ジュンコウジヒ</t>
    </rPh>
    <phoneticPr fontId="1"/>
  </si>
  <si>
    <t>④現場管理費</t>
    <rPh sb="1" eb="6">
      <t>ゲンバカンリヒ</t>
    </rPh>
    <phoneticPr fontId="1"/>
  </si>
  <si>
    <t>③×％</t>
    <phoneticPr fontId="1"/>
  </si>
  <si>
    <t>⑤工事原価</t>
    <rPh sb="1" eb="5">
      <t>コウジゲンカ</t>
    </rPh>
    <phoneticPr fontId="1"/>
  </si>
  <si>
    <t>③＋④</t>
    <phoneticPr fontId="1"/>
  </si>
  <si>
    <t>⑤×％</t>
    <phoneticPr fontId="1"/>
  </si>
  <si>
    <t>⑦工事価格(税抜き)</t>
    <rPh sb="1" eb="5">
      <t>コウジカカク</t>
    </rPh>
    <rPh sb="6" eb="8">
      <t>ゼイヌ</t>
    </rPh>
    <phoneticPr fontId="1"/>
  </si>
  <si>
    <t>費目</t>
    <rPh sb="0" eb="2">
      <t>ヒモク</t>
    </rPh>
    <phoneticPr fontId="1"/>
  </si>
  <si>
    <t>内容</t>
    <rPh sb="0" eb="2">
      <t>ナイヨウ</t>
    </rPh>
    <phoneticPr fontId="1"/>
  </si>
  <si>
    <t>②共通仮設費(率計上分)</t>
    <rPh sb="1" eb="3">
      <t>キョウツウ</t>
    </rPh>
    <rPh sb="3" eb="5">
      <t>カセツ</t>
    </rPh>
    <rPh sb="5" eb="6">
      <t>ヒ</t>
    </rPh>
    <rPh sb="7" eb="10">
      <t>リツケイジョウ</t>
    </rPh>
    <rPh sb="10" eb="11">
      <t>ブン</t>
    </rPh>
    <phoneticPr fontId="1"/>
  </si>
  <si>
    <t>工期(か月):</t>
    <rPh sb="0" eb="2">
      <t>コウキ</t>
    </rPh>
    <rPh sb="4" eb="5">
      <t>ゲツ</t>
    </rPh>
    <phoneticPr fontId="1"/>
  </si>
  <si>
    <t>新営建築工事の共通費計算</t>
    <rPh sb="0" eb="1">
      <t>アラタ</t>
    </rPh>
    <rPh sb="1" eb="2">
      <t>エイ</t>
    </rPh>
    <rPh sb="2" eb="6">
      <t>ケンチクコウジ</t>
    </rPh>
    <rPh sb="7" eb="10">
      <t>キョウツウヒ</t>
    </rPh>
    <rPh sb="10" eb="12">
      <t>ケイサン</t>
    </rPh>
    <phoneticPr fontId="1"/>
  </si>
  <si>
    <t>②'共通仮設費(積上げ計上分)</t>
    <rPh sb="2" eb="4">
      <t>キョウツウ</t>
    </rPh>
    <rPh sb="4" eb="7">
      <t>カセツヒ</t>
    </rPh>
    <rPh sb="8" eb="10">
      <t>ツミア</t>
    </rPh>
    <rPh sb="11" eb="14">
      <t>ケイジョウブン</t>
    </rPh>
    <phoneticPr fontId="1"/>
  </si>
  <si>
    <t>任意入力</t>
    <rPh sb="0" eb="2">
      <t>ニンイ</t>
    </rPh>
    <rPh sb="2" eb="4">
      <t>ニュウリョク</t>
    </rPh>
    <phoneticPr fontId="1"/>
  </si>
  <si>
    <t>①＋②＋②'</t>
    <phoneticPr fontId="1"/>
  </si>
  <si>
    <t>改修建築工事の共通費計算</t>
    <rPh sb="0" eb="2">
      <t>カイシュウ</t>
    </rPh>
    <rPh sb="2" eb="6">
      <t>ケンチクコウジ</t>
    </rPh>
    <rPh sb="7" eb="10">
      <t>キョウツウヒ</t>
    </rPh>
    <rPh sb="10" eb="12">
      <t>ケイサン</t>
    </rPh>
    <phoneticPr fontId="1"/>
  </si>
  <si>
    <t>新営電気設備工事の共通費計算</t>
    <rPh sb="0" eb="1">
      <t>アラタ</t>
    </rPh>
    <rPh sb="1" eb="2">
      <t>エイ</t>
    </rPh>
    <rPh sb="2" eb="4">
      <t>デンキ</t>
    </rPh>
    <rPh sb="4" eb="6">
      <t>セツビ</t>
    </rPh>
    <rPh sb="6" eb="8">
      <t>コウジ</t>
    </rPh>
    <rPh sb="9" eb="12">
      <t>キョウツウヒ</t>
    </rPh>
    <rPh sb="12" eb="14">
      <t>ケイサン</t>
    </rPh>
    <phoneticPr fontId="1"/>
  </si>
  <si>
    <t>改修電気設備工事の共通費計算</t>
    <rPh sb="0" eb="2">
      <t>カイシュウ</t>
    </rPh>
    <rPh sb="2" eb="4">
      <t>デンキ</t>
    </rPh>
    <rPh sb="4" eb="6">
      <t>セツビ</t>
    </rPh>
    <rPh sb="6" eb="8">
      <t>コウジ</t>
    </rPh>
    <rPh sb="9" eb="11">
      <t>キョウツウ</t>
    </rPh>
    <rPh sb="12" eb="14">
      <t>ケイサン</t>
    </rPh>
    <phoneticPr fontId="1"/>
  </si>
  <si>
    <t>新営機械設備工事の共通費計算</t>
    <rPh sb="0" eb="1">
      <t>アラタ</t>
    </rPh>
    <rPh sb="1" eb="2">
      <t>エイ</t>
    </rPh>
    <rPh sb="2" eb="4">
      <t>キカイ</t>
    </rPh>
    <rPh sb="4" eb="6">
      <t>セツビ</t>
    </rPh>
    <rPh sb="6" eb="8">
      <t>コウジ</t>
    </rPh>
    <rPh sb="9" eb="12">
      <t>キョウツウヒ</t>
    </rPh>
    <rPh sb="12" eb="14">
      <t>ケイサン</t>
    </rPh>
    <phoneticPr fontId="1"/>
  </si>
  <si>
    <t>改修機械設備工事の共通費計算</t>
    <rPh sb="0" eb="2">
      <t>カイシュウ</t>
    </rPh>
    <rPh sb="2" eb="4">
      <t>キカイ</t>
    </rPh>
    <rPh sb="4" eb="6">
      <t>セツビ</t>
    </rPh>
    <rPh sb="6" eb="8">
      <t>コウジ</t>
    </rPh>
    <rPh sb="9" eb="11">
      <t>キョウツウ</t>
    </rPh>
    <rPh sb="12" eb="14">
      <t>ケイサン</t>
    </rPh>
    <phoneticPr fontId="1"/>
  </si>
  <si>
    <t>昇降機設備工事の共通費計算</t>
    <rPh sb="0" eb="3">
      <t>ショウコウキ</t>
    </rPh>
    <rPh sb="3" eb="5">
      <t>セツビ</t>
    </rPh>
    <rPh sb="5" eb="7">
      <t>コウジ</t>
    </rPh>
    <rPh sb="8" eb="11">
      <t>キョウツウヒ</t>
    </rPh>
    <rPh sb="11" eb="13">
      <t>ケイサン</t>
    </rPh>
    <phoneticPr fontId="1"/>
  </si>
  <si>
    <t>⑥一般管理費等</t>
    <rPh sb="1" eb="6">
      <t>イッパンカンリヒ</t>
    </rPh>
    <rPh sb="6" eb="7">
      <t>トウ</t>
    </rPh>
    <phoneticPr fontId="1"/>
  </si>
  <si>
    <t>①'上記のうち処分費</t>
    <rPh sb="2" eb="4">
      <t>ジョウキ</t>
    </rPh>
    <rPh sb="7" eb="10">
      <t>ショブンヒ</t>
    </rPh>
    <phoneticPr fontId="1"/>
  </si>
  <si>
    <t>①'上記のうち処分費、取り壊し費用</t>
    <rPh sb="2" eb="4">
      <t>ジョウキ</t>
    </rPh>
    <rPh sb="7" eb="10">
      <t>ショブンヒ</t>
    </rPh>
    <rPh sb="11" eb="12">
      <t>ト</t>
    </rPh>
    <rPh sb="13" eb="14">
      <t>コワ</t>
    </rPh>
    <rPh sb="15" eb="17">
      <t>ヒヨウ</t>
    </rPh>
    <phoneticPr fontId="1"/>
  </si>
  <si>
    <t>※改修工事の場合、取り壊し費用は別途「新営工事」の率で計算し、最後に加算する</t>
    <rPh sb="1" eb="5">
      <t>カイシュウコウジ</t>
    </rPh>
    <rPh sb="6" eb="8">
      <t>バアイ</t>
    </rPh>
    <rPh sb="9" eb="10">
      <t>ト</t>
    </rPh>
    <rPh sb="11" eb="12">
      <t>コワ</t>
    </rPh>
    <rPh sb="13" eb="15">
      <t>ヒヨウ</t>
    </rPh>
    <rPh sb="16" eb="18">
      <t>ベット</t>
    </rPh>
    <rPh sb="19" eb="23">
      <t>シンエイコウジ</t>
    </rPh>
    <rPh sb="25" eb="26">
      <t>リツ</t>
    </rPh>
    <rPh sb="27" eb="29">
      <t>ケイサン</t>
    </rPh>
    <rPh sb="31" eb="33">
      <t>サイゴ</t>
    </rPh>
    <rPh sb="34" eb="36">
      <t>カサン</t>
    </rPh>
    <phoneticPr fontId="1"/>
  </si>
  <si>
    <t>＜禁無断複製・譲渡について＞</t>
    <rPh sb="1" eb="2">
      <t>キン</t>
    </rPh>
    <rPh sb="2" eb="4">
      <t>ムダン</t>
    </rPh>
    <rPh sb="4" eb="6">
      <t>フクセイ</t>
    </rPh>
    <rPh sb="7" eb="9">
      <t>ジョウト</t>
    </rPh>
    <phoneticPr fontId="1"/>
  </si>
  <si>
    <t>＜免責事項＞</t>
    <rPh sb="1" eb="5">
      <t>メンセキジコウ</t>
    </rPh>
    <phoneticPr fontId="1"/>
  </si>
  <si>
    <t>・当会の許可なく本ファイルをコピーしたり、第三者に譲渡しないで下さい。</t>
    <rPh sb="1" eb="3">
      <t>トウカイ</t>
    </rPh>
    <rPh sb="4" eb="6">
      <t>キョカ</t>
    </rPh>
    <rPh sb="8" eb="9">
      <t>ホン</t>
    </rPh>
    <rPh sb="21" eb="24">
      <t>ダイサンシャ</t>
    </rPh>
    <rPh sb="25" eb="27">
      <t>ジョウト</t>
    </rPh>
    <rPh sb="31" eb="32">
      <t>クダ</t>
    </rPh>
    <phoneticPr fontId="1"/>
  </si>
  <si>
    <t>・本ファイルの計算結果により生じる損害について、当会は一切責任を負いません。</t>
    <rPh sb="1" eb="2">
      <t>ホン</t>
    </rPh>
    <rPh sb="7" eb="9">
      <t>ケイサン</t>
    </rPh>
    <rPh sb="9" eb="11">
      <t>ケッカ</t>
    </rPh>
    <rPh sb="14" eb="15">
      <t>ショウ</t>
    </rPh>
    <rPh sb="17" eb="19">
      <t>ソンガイ</t>
    </rPh>
    <rPh sb="24" eb="26">
      <t>トウカイ</t>
    </rPh>
    <rPh sb="27" eb="29">
      <t>イッサイ</t>
    </rPh>
    <rPh sb="29" eb="31">
      <t>セキニン</t>
    </rPh>
    <rPh sb="32" eb="33">
      <t>オ</t>
    </rPh>
    <phoneticPr fontId="1"/>
  </si>
  <si>
    <t>・必ず国土交通省「公共建築工事積算基準」および「同共通費積算基準」を参照の上、ご自身で計算結果の確認をお願いします。</t>
    <rPh sb="1" eb="2">
      <t>カナラ</t>
    </rPh>
    <rPh sb="3" eb="5">
      <t>コクド</t>
    </rPh>
    <rPh sb="5" eb="8">
      <t>コウツウショウ</t>
    </rPh>
    <rPh sb="9" eb="11">
      <t>コウキョウ</t>
    </rPh>
    <rPh sb="11" eb="13">
      <t>ケンチク</t>
    </rPh>
    <rPh sb="13" eb="15">
      <t>コウジ</t>
    </rPh>
    <rPh sb="15" eb="17">
      <t>セキサン</t>
    </rPh>
    <rPh sb="17" eb="19">
      <t>キジュン</t>
    </rPh>
    <rPh sb="24" eb="25">
      <t>ドウ</t>
    </rPh>
    <rPh sb="25" eb="28">
      <t>キョウツウヒ</t>
    </rPh>
    <rPh sb="28" eb="32">
      <t>セキサンキジュン</t>
    </rPh>
    <rPh sb="34" eb="36">
      <t>サンショウ</t>
    </rPh>
    <rPh sb="37" eb="38">
      <t>ウエ</t>
    </rPh>
    <rPh sb="40" eb="42">
      <t>ジシン</t>
    </rPh>
    <rPh sb="43" eb="45">
      <t>ケイサン</t>
    </rPh>
    <rPh sb="45" eb="47">
      <t>ケッカ</t>
    </rPh>
    <rPh sb="48" eb="50">
      <t>カクニン</t>
    </rPh>
    <rPh sb="52" eb="53">
      <t>ネガ</t>
    </rPh>
    <phoneticPr fontId="1"/>
  </si>
  <si>
    <t>※上述についての詳細は、月刊「積算資料」1039ページ、季刊「建築施工単価」710・711ページをご覧下さい。</t>
    <rPh sb="1" eb="3">
      <t>ジョウジュツ</t>
    </rPh>
    <rPh sb="8" eb="10">
      <t>ショウサイ</t>
    </rPh>
    <rPh sb="12" eb="14">
      <t>ゲッカン</t>
    </rPh>
    <rPh sb="15" eb="19">
      <t>セキサンシリョウ</t>
    </rPh>
    <rPh sb="28" eb="30">
      <t>キカン</t>
    </rPh>
    <rPh sb="31" eb="33">
      <t>ケンチク</t>
    </rPh>
    <rPh sb="33" eb="37">
      <t>セコウタンカ</t>
    </rPh>
    <rPh sb="50" eb="51">
      <t>ラン</t>
    </rPh>
    <rPh sb="51" eb="52">
      <t>クダ</t>
    </rPh>
    <phoneticPr fontId="1"/>
  </si>
  <si>
    <t>＜利用方法＞</t>
    <rPh sb="1" eb="5">
      <t>リヨウホウホウ</t>
    </rPh>
    <phoneticPr fontId="1"/>
  </si>
  <si>
    <t>・色付きセルのみ編集可能です。既に入っている数字は入力例です。</t>
    <rPh sb="1" eb="3">
      <t>イロツ</t>
    </rPh>
    <rPh sb="8" eb="12">
      <t>ヘンシュウカノウ</t>
    </rPh>
    <rPh sb="15" eb="16">
      <t>スデ</t>
    </rPh>
    <rPh sb="17" eb="18">
      <t>ハイ</t>
    </rPh>
    <rPh sb="22" eb="24">
      <t>スウジ</t>
    </rPh>
    <rPh sb="25" eb="28">
      <t>ニュウリョクレイ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</si>
</sst>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#,##0_ "/>
    <numFmt numFmtId="178" formatCode="0_ "/>
    <numFmt numFmtId="179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vertAlign val="subscript"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177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9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8" fontId="2" fillId="0" borderId="15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vertical="center"/>
    </xf>
    <xf numFmtId="177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7" fontId="2" fillId="0" borderId="21" xfId="0" applyNumberFormat="1" applyFont="1" applyBorder="1" applyAlignment="1">
      <alignment vertical="center"/>
    </xf>
    <xf numFmtId="177" fontId="2" fillId="0" borderId="24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/>
    </xf>
    <xf numFmtId="177" fontId="2" fillId="0" borderId="22" xfId="0" applyNumberFormat="1" applyFont="1" applyBorder="1">
      <alignment vertical="center"/>
    </xf>
    <xf numFmtId="177" fontId="2" fillId="0" borderId="26" xfId="0" applyNumberFormat="1" applyFont="1" applyBorder="1" applyAlignment="1">
      <alignment vertical="center"/>
    </xf>
    <xf numFmtId="177" fontId="2" fillId="0" borderId="26" xfId="0" applyNumberFormat="1" applyFont="1" applyBorder="1">
      <alignment vertical="center"/>
    </xf>
    <xf numFmtId="176" fontId="2" fillId="0" borderId="27" xfId="0" applyNumberFormat="1" applyFont="1" applyBorder="1" applyAlignment="1">
      <alignment vertical="center"/>
    </xf>
    <xf numFmtId="177" fontId="2" fillId="0" borderId="28" xfId="0" applyNumberFormat="1" applyFont="1" applyBorder="1" applyAlignment="1">
      <alignment vertical="center"/>
    </xf>
    <xf numFmtId="0" fontId="2" fillId="2" borderId="6" xfId="0" applyFont="1" applyFill="1" applyBorder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0" xfId="0" applyFont="1" applyFill="1">
      <alignment vertical="center"/>
    </xf>
    <xf numFmtId="0" fontId="2" fillId="2" borderId="9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177" fontId="2" fillId="2" borderId="19" xfId="0" applyNumberFormat="1" applyFont="1" applyFill="1" applyBorder="1" applyAlignment="1">
      <alignment vertical="center"/>
    </xf>
    <xf numFmtId="177" fontId="2" fillId="2" borderId="22" xfId="0" applyNumberFormat="1" applyFont="1" applyFill="1" applyBorder="1">
      <alignment vertical="center"/>
    </xf>
    <xf numFmtId="177" fontId="2" fillId="2" borderId="19" xfId="0" applyNumberFormat="1" applyFont="1" applyFill="1" applyBorder="1">
      <alignment vertical="center"/>
    </xf>
    <xf numFmtId="178" fontId="2" fillId="2" borderId="1" xfId="0" applyNumberFormat="1" applyFont="1" applyFill="1" applyBorder="1" applyAlignment="1">
      <alignment vertical="center"/>
    </xf>
    <xf numFmtId="178" fontId="2" fillId="2" borderId="2" xfId="0" applyNumberFormat="1" applyFont="1" applyFill="1" applyBorder="1" applyAlignment="1">
      <alignment vertical="center"/>
    </xf>
    <xf numFmtId="178" fontId="2" fillId="2" borderId="16" xfId="0" applyNumberFormat="1" applyFont="1" applyFill="1" applyBorder="1" applyAlignment="1">
      <alignment vertical="center"/>
    </xf>
    <xf numFmtId="178" fontId="2" fillId="2" borderId="3" xfId="0" applyNumberFormat="1" applyFont="1" applyFill="1" applyBorder="1" applyAlignment="1">
      <alignment vertical="center"/>
    </xf>
    <xf numFmtId="177" fontId="2" fillId="2" borderId="25" xfId="0" applyNumberFormat="1" applyFont="1" applyFill="1" applyBorder="1">
      <alignment vertical="center"/>
    </xf>
    <xf numFmtId="177" fontId="2" fillId="0" borderId="22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2" borderId="29" xfId="0" applyNumberFormat="1" applyFont="1" applyFill="1" applyBorder="1" applyAlignment="1">
      <alignment vertical="center"/>
    </xf>
    <xf numFmtId="178" fontId="2" fillId="2" borderId="29" xfId="0" applyNumberFormat="1" applyFont="1" applyFill="1" applyBorder="1" applyAlignment="1">
      <alignment vertical="center"/>
    </xf>
    <xf numFmtId="176" fontId="2" fillId="0" borderId="29" xfId="0" applyNumberFormat="1" applyFont="1" applyBorder="1" applyAlignment="1">
      <alignment vertical="center"/>
    </xf>
    <xf numFmtId="177" fontId="2" fillId="0" borderId="29" xfId="0" applyNumberFormat="1" applyFont="1" applyBorder="1" applyAlignment="1">
      <alignment vertical="center"/>
    </xf>
    <xf numFmtId="0" fontId="2" fillId="0" borderId="0" xfId="0" applyFont="1" applyFill="1">
      <alignment vertical="center"/>
    </xf>
    <xf numFmtId="178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77" fontId="2" fillId="0" borderId="29" xfId="0" applyNumberFormat="1" applyFont="1" applyBorder="1">
      <alignment vertical="center"/>
    </xf>
    <xf numFmtId="179" fontId="2" fillId="0" borderId="29" xfId="0" applyNumberFormat="1" applyFont="1" applyBorder="1">
      <alignment vertical="center"/>
    </xf>
    <xf numFmtId="0" fontId="2" fillId="0" borderId="29" xfId="0" applyFont="1" applyBorder="1">
      <alignment vertical="center"/>
    </xf>
    <xf numFmtId="176" fontId="2" fillId="0" borderId="29" xfId="0" applyNumberFormat="1" applyFont="1" applyBorder="1">
      <alignment vertical="center"/>
    </xf>
    <xf numFmtId="0" fontId="2" fillId="0" borderId="29" xfId="0" applyFont="1" applyFill="1" applyBorder="1" applyAlignment="1">
      <alignment horizontal="center" vertical="center"/>
    </xf>
    <xf numFmtId="178" fontId="2" fillId="0" borderId="2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179" fontId="2" fillId="2" borderId="29" xfId="0" applyNumberFormat="1" applyFont="1" applyFill="1" applyBorder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2"/>
  <sheetViews>
    <sheetView showGridLines="0" tabSelected="1" workbookViewId="0">
      <selection activeCell="B4" sqref="B4"/>
    </sheetView>
  </sheetViews>
  <sheetFormatPr defaultRowHeight="13.2" x14ac:dyDescent="0.2"/>
  <cols>
    <col min="2" max="2" width="75.77734375" customWidth="1"/>
  </cols>
  <sheetData>
    <row r="2" spans="2:2" x14ac:dyDescent="0.2">
      <c r="B2" s="3" t="s">
        <v>57</v>
      </c>
    </row>
    <row r="3" spans="2:2" x14ac:dyDescent="0.2">
      <c r="B3" s="63" t="s">
        <v>59</v>
      </c>
    </row>
    <row r="4" spans="2:2" x14ac:dyDescent="0.2">
      <c r="B4" s="3"/>
    </row>
    <row r="5" spans="2:2" x14ac:dyDescent="0.2">
      <c r="B5" s="3" t="s">
        <v>58</v>
      </c>
    </row>
    <row r="6" spans="2:2" ht="26.4" x14ac:dyDescent="0.2">
      <c r="B6" s="63" t="s">
        <v>60</v>
      </c>
    </row>
    <row r="7" spans="2:2" ht="26.4" x14ac:dyDescent="0.2">
      <c r="B7" s="63" t="s">
        <v>61</v>
      </c>
    </row>
    <row r="8" spans="2:2" x14ac:dyDescent="0.2">
      <c r="B8" s="3"/>
    </row>
    <row r="9" spans="2:2" ht="26.4" x14ac:dyDescent="0.2">
      <c r="B9" s="64" t="s">
        <v>62</v>
      </c>
    </row>
    <row r="11" spans="2:2" x14ac:dyDescent="0.2">
      <c r="B11" s="3" t="s">
        <v>63</v>
      </c>
    </row>
    <row r="12" spans="2:2" x14ac:dyDescent="0.2">
      <c r="B12" s="65" t="s">
        <v>64</v>
      </c>
    </row>
  </sheetData>
  <sheetProtection algorithmName="SHA-512" hashValue="SGC7vc74VOS/3HRxHFYU9MQMVFoZKbbHuRmGoKqe/uD/BN6hemgDrjE2UZNTTXzn860tZKqSMfFLGT3QIeA2ww==" saltValue="catZ6TCq8UAPVb533ehkSw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39"/>
  <sheetViews>
    <sheetView showGridLines="0" zoomScaleNormal="100" workbookViewId="0">
      <pane xSplit="2" ySplit="7" topLeftCell="C17" activePane="bottomRight" state="frozen"/>
      <selection pane="topRight" activeCell="C1" sqref="C1"/>
      <selection pane="bottomLeft" activeCell="A8" sqref="A8"/>
      <selection pane="bottomRight" activeCell="B179" sqref="B179"/>
    </sheetView>
  </sheetViews>
  <sheetFormatPr defaultRowHeight="13.2" x14ac:dyDescent="0.2"/>
  <cols>
    <col min="1" max="1" width="3.6640625" customWidth="1"/>
    <col min="2" max="2" width="16.44140625" bestFit="1" customWidth="1"/>
    <col min="3" max="3" width="11.77734375" customWidth="1"/>
    <col min="4" max="4" width="12.77734375" customWidth="1"/>
    <col min="5" max="5" width="15.77734375" customWidth="1"/>
    <col min="6" max="6" width="11.77734375" customWidth="1"/>
    <col min="7" max="7" width="12.77734375" customWidth="1"/>
    <col min="8" max="8" width="15.77734375" customWidth="1"/>
  </cols>
  <sheetData>
    <row r="1" spans="2:8" x14ac:dyDescent="0.2">
      <c r="B1" s="32" t="s">
        <v>22</v>
      </c>
      <c r="C1" s="3"/>
      <c r="D1" s="3"/>
      <c r="E1" s="3"/>
      <c r="F1" s="3"/>
      <c r="G1" s="3"/>
      <c r="H1" s="32" t="s">
        <v>14</v>
      </c>
    </row>
    <row r="2" spans="2:8" x14ac:dyDescent="0.2">
      <c r="B2" s="4" t="s">
        <v>2</v>
      </c>
      <c r="C2" s="5" t="s">
        <v>8</v>
      </c>
      <c r="D2" s="5"/>
      <c r="E2" s="6"/>
      <c r="F2" s="7" t="s">
        <v>9</v>
      </c>
      <c r="G2" s="5"/>
      <c r="H2" s="6"/>
    </row>
    <row r="3" spans="2:8" x14ac:dyDescent="0.2">
      <c r="B3" s="8" t="s">
        <v>0</v>
      </c>
      <c r="C3" s="31" t="s">
        <v>28</v>
      </c>
      <c r="D3" s="32"/>
      <c r="E3" s="33"/>
      <c r="F3" s="30" t="s">
        <v>29</v>
      </c>
      <c r="G3" s="34"/>
      <c r="H3" s="35"/>
    </row>
    <row r="4" spans="2:8" x14ac:dyDescent="0.2">
      <c r="B4" s="8" t="s">
        <v>3</v>
      </c>
      <c r="C4" s="29">
        <v>1.7509999999999999</v>
      </c>
      <c r="D4" s="10"/>
      <c r="E4" s="11"/>
      <c r="F4" s="30">
        <v>6.0380000000000003</v>
      </c>
      <c r="G4" s="12"/>
      <c r="H4" s="9"/>
    </row>
    <row r="5" spans="2:8" x14ac:dyDescent="0.2">
      <c r="B5" s="8" t="s">
        <v>4</v>
      </c>
      <c r="C5" s="29">
        <v>0.11899999999999999</v>
      </c>
      <c r="D5" s="10"/>
      <c r="E5" s="11"/>
      <c r="F5" s="30">
        <v>0.43099999999999999</v>
      </c>
      <c r="G5" s="12"/>
      <c r="H5" s="9"/>
    </row>
    <row r="6" spans="2:8" x14ac:dyDescent="0.2">
      <c r="B6" s="8" t="s">
        <v>5</v>
      </c>
      <c r="C6" s="29">
        <v>0.39300000000000002</v>
      </c>
      <c r="D6" s="10"/>
      <c r="E6" s="11"/>
      <c r="F6" s="30">
        <v>0.73599999999999999</v>
      </c>
      <c r="G6" s="12"/>
      <c r="H6" s="9"/>
    </row>
    <row r="7" spans="2:8" x14ac:dyDescent="0.2">
      <c r="B7" s="13" t="s">
        <v>12</v>
      </c>
      <c r="C7" s="14" t="s">
        <v>13</v>
      </c>
      <c r="D7" s="15" t="s">
        <v>6</v>
      </c>
      <c r="E7" s="16" t="s">
        <v>7</v>
      </c>
      <c r="F7" s="14" t="s">
        <v>13</v>
      </c>
      <c r="G7" s="15" t="s">
        <v>6</v>
      </c>
      <c r="H7" s="16" t="s">
        <v>7</v>
      </c>
    </row>
    <row r="8" spans="2:8" x14ac:dyDescent="0.2">
      <c r="B8" s="36">
        <v>3000</v>
      </c>
      <c r="C8" s="39">
        <v>3</v>
      </c>
      <c r="D8" s="17">
        <f>ROUND(EXP(C$4-C$5*LN($B8)+C$6*LN(C8)),2)</f>
        <v>3.42</v>
      </c>
      <c r="E8" s="21">
        <f>B8*D8/100</f>
        <v>102.6</v>
      </c>
      <c r="F8" s="39">
        <v>3</v>
      </c>
      <c r="G8" s="17">
        <f>ROUND(EXP(F$4-F$5*LN($B8)+F$6*LN(F8)),2)</f>
        <v>29.84</v>
      </c>
      <c r="H8" s="21">
        <f>B8*G8/100</f>
        <v>895.2</v>
      </c>
    </row>
    <row r="9" spans="2:8" x14ac:dyDescent="0.2">
      <c r="B9" s="18"/>
      <c r="C9" s="40">
        <v>4</v>
      </c>
      <c r="D9" s="19">
        <f>ROUND(EXP(C$4-C$5*LN($B8)+C$6*LN(C9)),2)</f>
        <v>3.83</v>
      </c>
      <c r="E9" s="22">
        <f>B8*D9/100</f>
        <v>114.9</v>
      </c>
      <c r="F9" s="40">
        <v>4</v>
      </c>
      <c r="G9" s="19">
        <f>ROUND(EXP(F$4-F$5*LN($B8)+F$6*LN(F9)),2)</f>
        <v>36.880000000000003</v>
      </c>
      <c r="H9" s="22">
        <f>B8*G9/100</f>
        <v>1106.4000000000001</v>
      </c>
    </row>
    <row r="10" spans="2:8" x14ac:dyDescent="0.2">
      <c r="B10" s="18"/>
      <c r="C10" s="40">
        <v>5</v>
      </c>
      <c r="D10" s="19">
        <f>ROUND(EXP(C$4-C$5*LN($B8)+C$6*LN(C10)),2)</f>
        <v>4.18</v>
      </c>
      <c r="E10" s="22">
        <f>B8*D10/100</f>
        <v>125.4</v>
      </c>
      <c r="F10" s="40">
        <v>5</v>
      </c>
      <c r="G10" s="19">
        <f>ROUND(EXP(F$4-F$5*LN($B8)+F$6*LN(F10)),2)</f>
        <v>43.46</v>
      </c>
      <c r="H10" s="22">
        <f>B8*G10/100</f>
        <v>1303.8</v>
      </c>
    </row>
    <row r="11" spans="2:8" x14ac:dyDescent="0.2">
      <c r="B11" s="18"/>
      <c r="C11" s="40">
        <v>6</v>
      </c>
      <c r="D11" s="19">
        <f>ROUND(EXP(C$4-C$5*LN($B8)+C$6*LN(C11)),2)</f>
        <v>4.49</v>
      </c>
      <c r="E11" s="22">
        <f>B8*D11/100</f>
        <v>134.69999999999999</v>
      </c>
      <c r="F11" s="40">
        <v>6</v>
      </c>
      <c r="G11" s="19">
        <f>ROUND(EXP(F$4-F$5*LN($B8)+F$6*LN(F11)),2)</f>
        <v>49.7</v>
      </c>
      <c r="H11" s="22">
        <f>B8*G11/100</f>
        <v>1491</v>
      </c>
    </row>
    <row r="12" spans="2:8" x14ac:dyDescent="0.2">
      <c r="B12" s="25"/>
      <c r="C12" s="41">
        <v>7</v>
      </c>
      <c r="D12" s="20">
        <f>ROUND(EXP(C$4-C$5*LN($B8)+C$6*LN(C12)),2)</f>
        <v>4.7699999999999996</v>
      </c>
      <c r="E12" s="23">
        <f>B8*D12/100</f>
        <v>143.1</v>
      </c>
      <c r="F12" s="41">
        <v>7</v>
      </c>
      <c r="G12" s="20">
        <f>ROUND(EXP(F$4-F$5*LN($B8)+F$6*LN(F12)),2)</f>
        <v>55.67</v>
      </c>
      <c r="H12" s="23">
        <f>B8*G12/100</f>
        <v>1670.1</v>
      </c>
    </row>
    <row r="13" spans="2:8" x14ac:dyDescent="0.2">
      <c r="B13" s="36">
        <v>3200</v>
      </c>
      <c r="C13" s="39">
        <v>3</v>
      </c>
      <c r="D13" s="17">
        <f>ROUND(EXP(C$4-C$5*LN($B13)+C$6*LN(C13)),2)</f>
        <v>3.4</v>
      </c>
      <c r="E13" s="21">
        <f>B13*D13/100</f>
        <v>108.8</v>
      </c>
      <c r="F13" s="39">
        <v>3</v>
      </c>
      <c r="G13" s="17">
        <f>ROUND(EXP(F$4-F$5*LN($B13)+F$6*LN(F13)),2)</f>
        <v>29.02</v>
      </c>
      <c r="H13" s="21">
        <f>B13*G13/100</f>
        <v>928.64</v>
      </c>
    </row>
    <row r="14" spans="2:8" x14ac:dyDescent="0.2">
      <c r="B14" s="18"/>
      <c r="C14" s="40">
        <v>4</v>
      </c>
      <c r="D14" s="19">
        <f>ROUND(EXP(C$4-C$5*LN($B13)+C$6*LN(C14)),2)</f>
        <v>3.8</v>
      </c>
      <c r="E14" s="22">
        <f>B13*D14/100</f>
        <v>121.6</v>
      </c>
      <c r="F14" s="40">
        <v>4</v>
      </c>
      <c r="G14" s="19">
        <f>ROUND(EXP(F$4-F$5*LN($B13)+F$6*LN(F14)),2)</f>
        <v>35.86</v>
      </c>
      <c r="H14" s="22">
        <f>B13*G14/100</f>
        <v>1147.52</v>
      </c>
    </row>
    <row r="15" spans="2:8" x14ac:dyDescent="0.2">
      <c r="B15" s="18"/>
      <c r="C15" s="40">
        <v>5</v>
      </c>
      <c r="D15" s="19">
        <f>ROUND(EXP(C$4-C$5*LN($B13)+C$6*LN(C15)),2)</f>
        <v>4.1500000000000004</v>
      </c>
      <c r="E15" s="22">
        <f>B13*D15/100</f>
        <v>132.80000000000001</v>
      </c>
      <c r="F15" s="40">
        <v>5</v>
      </c>
      <c r="G15" s="19">
        <f>ROUND(EXP(F$4-F$5*LN($B13)+F$6*LN(F15)),2)</f>
        <v>42.27</v>
      </c>
      <c r="H15" s="22">
        <f>B13*G15/100</f>
        <v>1352.64</v>
      </c>
    </row>
    <row r="16" spans="2:8" x14ac:dyDescent="0.2">
      <c r="B16" s="18"/>
      <c r="C16" s="40">
        <v>6</v>
      </c>
      <c r="D16" s="19">
        <f>ROUND(EXP(C$4-C$5*LN($B13)+C$6*LN(C16)),2)</f>
        <v>4.46</v>
      </c>
      <c r="E16" s="22">
        <f>B13*D16/100</f>
        <v>142.72</v>
      </c>
      <c r="F16" s="40">
        <v>6</v>
      </c>
      <c r="G16" s="19">
        <f>ROUND(EXP(F$4-F$5*LN($B13)+F$6*LN(F16)),2)</f>
        <v>48.34</v>
      </c>
      <c r="H16" s="22">
        <f>B13*G16/100</f>
        <v>1546.88</v>
      </c>
    </row>
    <row r="17" spans="2:8" x14ac:dyDescent="0.2">
      <c r="B17" s="25"/>
      <c r="C17" s="41">
        <v>7</v>
      </c>
      <c r="D17" s="20">
        <f>ROUND(EXP(C$4-C$5*LN($B13)+C$6*LN(C17)),2)</f>
        <v>4.74</v>
      </c>
      <c r="E17" s="23">
        <f>B13*D17/100</f>
        <v>151.68</v>
      </c>
      <c r="F17" s="41">
        <v>7</v>
      </c>
      <c r="G17" s="20">
        <f>ROUND(EXP(F$4-F$5*LN($B13)+F$6*LN(F17)),2)</f>
        <v>54.14</v>
      </c>
      <c r="H17" s="23">
        <f>B13*G17/100</f>
        <v>1732.48</v>
      </c>
    </row>
    <row r="18" spans="2:8" x14ac:dyDescent="0.2">
      <c r="B18" s="36">
        <v>3400</v>
      </c>
      <c r="C18" s="39">
        <v>3</v>
      </c>
      <c r="D18" s="17">
        <f>ROUND(EXP(C$4-C$5*LN($B18)+C$6*LN(C18)),2)</f>
        <v>3.37</v>
      </c>
      <c r="E18" s="21">
        <f>B18*D18/100</f>
        <v>114.58</v>
      </c>
      <c r="F18" s="39">
        <v>3</v>
      </c>
      <c r="G18" s="17">
        <f>ROUND(EXP(F$4-F$5*LN($B18)+F$6*LN(F18)),2)</f>
        <v>28.27</v>
      </c>
      <c r="H18" s="21">
        <f>B18*G18/100</f>
        <v>961.18</v>
      </c>
    </row>
    <row r="19" spans="2:8" x14ac:dyDescent="0.2">
      <c r="B19" s="18"/>
      <c r="C19" s="40">
        <v>4</v>
      </c>
      <c r="D19" s="19">
        <f>ROUND(EXP(C$4-C$5*LN($B18)+C$6*LN(C19)),2)</f>
        <v>3.77</v>
      </c>
      <c r="E19" s="22">
        <f>B18*D19/100</f>
        <v>128.18</v>
      </c>
      <c r="F19" s="40">
        <v>4</v>
      </c>
      <c r="G19" s="19">
        <f>ROUND(EXP(F$4-F$5*LN($B18)+F$6*LN(F19)),2)</f>
        <v>34.94</v>
      </c>
      <c r="H19" s="22">
        <f>B18*G19/100</f>
        <v>1187.9599999999998</v>
      </c>
    </row>
    <row r="20" spans="2:8" x14ac:dyDescent="0.2">
      <c r="B20" s="18"/>
      <c r="C20" s="40">
        <v>5</v>
      </c>
      <c r="D20" s="19">
        <f>ROUND(EXP(C$4-C$5*LN($B18)+C$6*LN(C20)),2)</f>
        <v>4.12</v>
      </c>
      <c r="E20" s="22">
        <f>B18*D20/100</f>
        <v>140.08000000000001</v>
      </c>
      <c r="F20" s="40">
        <v>5</v>
      </c>
      <c r="G20" s="19">
        <f>ROUND(EXP(F$4-F$5*LN($B18)+F$6*LN(F20)),2)</f>
        <v>41.18</v>
      </c>
      <c r="H20" s="22">
        <f>B18*G20/100</f>
        <v>1400.12</v>
      </c>
    </row>
    <row r="21" spans="2:8" x14ac:dyDescent="0.2">
      <c r="B21" s="18"/>
      <c r="C21" s="40">
        <v>6</v>
      </c>
      <c r="D21" s="19">
        <f>ROUND(EXP(C$4-C$5*LN($B18)+C$6*LN(C21)),2)</f>
        <v>4.43</v>
      </c>
      <c r="E21" s="22">
        <f>B18*D21/100</f>
        <v>150.61999999999998</v>
      </c>
      <c r="F21" s="40">
        <v>6</v>
      </c>
      <c r="G21" s="19">
        <f>ROUND(EXP(F$4-F$5*LN($B18)+F$6*LN(F21)),2)</f>
        <v>47.09</v>
      </c>
      <c r="H21" s="22">
        <f>B18*G21/100</f>
        <v>1601.06</v>
      </c>
    </row>
    <row r="22" spans="2:8" x14ac:dyDescent="0.2">
      <c r="B22" s="25"/>
      <c r="C22" s="41">
        <v>7</v>
      </c>
      <c r="D22" s="20">
        <f>ROUND(EXP(C$4-C$5*LN($B18)+C$6*LN(C22)),2)</f>
        <v>4.7</v>
      </c>
      <c r="E22" s="23">
        <f>B18*D22/100</f>
        <v>159.80000000000001</v>
      </c>
      <c r="F22" s="41">
        <v>7</v>
      </c>
      <c r="G22" s="20">
        <f>ROUND(EXP(F$4-F$5*LN($B18)+F$6*LN(F22)),2)</f>
        <v>52.75</v>
      </c>
      <c r="H22" s="23">
        <f>B18*G22/100</f>
        <v>1793.5</v>
      </c>
    </row>
    <row r="23" spans="2:8" x14ac:dyDescent="0.2">
      <c r="B23" s="36">
        <v>3600</v>
      </c>
      <c r="C23" s="39">
        <v>3</v>
      </c>
      <c r="D23" s="17">
        <f>ROUND(EXP(C$4-C$5*LN($B23)+C$6*LN(C23)),2)</f>
        <v>3.35</v>
      </c>
      <c r="E23" s="21">
        <f>B23*D23/100</f>
        <v>120.6</v>
      </c>
      <c r="F23" s="39">
        <v>3</v>
      </c>
      <c r="G23" s="17">
        <f>ROUND(EXP(F$4-F$5*LN($B23)+F$6*LN(F23)),2)</f>
        <v>27.58</v>
      </c>
      <c r="H23" s="21">
        <f>B23*G23/100</f>
        <v>992.88</v>
      </c>
    </row>
    <row r="24" spans="2:8" x14ac:dyDescent="0.2">
      <c r="B24" s="18"/>
      <c r="C24" s="40">
        <v>4</v>
      </c>
      <c r="D24" s="19">
        <f>ROUND(EXP(C$4-C$5*LN($B23)+C$6*LN(C24)),2)</f>
        <v>3.75</v>
      </c>
      <c r="E24" s="22">
        <f>B23*D24/100</f>
        <v>135</v>
      </c>
      <c r="F24" s="40">
        <v>4</v>
      </c>
      <c r="G24" s="19">
        <f>ROUND(EXP(F$4-F$5*LN($B23)+F$6*LN(F24)),2)</f>
        <v>34.090000000000003</v>
      </c>
      <c r="H24" s="22">
        <f>B23*G24/100</f>
        <v>1227.2400000000002</v>
      </c>
    </row>
    <row r="25" spans="2:8" x14ac:dyDescent="0.2">
      <c r="B25" s="18"/>
      <c r="C25" s="40">
        <v>5</v>
      </c>
      <c r="D25" s="19">
        <f>ROUND(EXP(C$4-C$5*LN($B23)+C$6*LN(C25)),2)</f>
        <v>4.09</v>
      </c>
      <c r="E25" s="22">
        <f>B23*D25/100</f>
        <v>147.24</v>
      </c>
      <c r="F25" s="40">
        <v>5</v>
      </c>
      <c r="G25" s="19">
        <f>ROUND(EXP(F$4-F$5*LN($B23)+F$6*LN(F25)),2)</f>
        <v>40.17</v>
      </c>
      <c r="H25" s="22">
        <f>B23*G25/100</f>
        <v>1446.12</v>
      </c>
    </row>
    <row r="26" spans="2:8" x14ac:dyDescent="0.2">
      <c r="B26" s="18"/>
      <c r="C26" s="40">
        <v>6</v>
      </c>
      <c r="D26" s="19">
        <f>ROUND(EXP(C$4-C$5*LN($B23)+C$6*LN(C26)),2)</f>
        <v>4.4000000000000004</v>
      </c>
      <c r="E26" s="22">
        <f>B23*D26/100</f>
        <v>158.4</v>
      </c>
      <c r="F26" s="40">
        <v>6</v>
      </c>
      <c r="G26" s="19">
        <f>ROUND(EXP(F$4-F$5*LN($B23)+F$6*LN(F26)),2)</f>
        <v>45.94</v>
      </c>
      <c r="H26" s="22">
        <f>B23*G26/100</f>
        <v>1653.84</v>
      </c>
    </row>
    <row r="27" spans="2:8" x14ac:dyDescent="0.2">
      <c r="B27" s="25"/>
      <c r="C27" s="41">
        <v>7</v>
      </c>
      <c r="D27" s="20">
        <f>ROUND(EXP(C$4-C$5*LN($B23)+C$6*LN(C27)),2)</f>
        <v>4.67</v>
      </c>
      <c r="E27" s="23">
        <f>B23*D27/100</f>
        <v>168.12</v>
      </c>
      <c r="F27" s="41">
        <v>7</v>
      </c>
      <c r="G27" s="20">
        <f>ROUND(EXP(F$4-F$5*LN($B23)+F$6*LN(F27)),2)</f>
        <v>51.46</v>
      </c>
      <c r="H27" s="23">
        <f>B23*G27/100</f>
        <v>1852.56</v>
      </c>
    </row>
    <row r="28" spans="2:8" x14ac:dyDescent="0.2">
      <c r="B28" s="36">
        <v>3800</v>
      </c>
      <c r="C28" s="39">
        <v>3</v>
      </c>
      <c r="D28" s="17">
        <f>ROUND(EXP(C$4-C$5*LN($B28)+C$6*LN(C28)),2)</f>
        <v>3.33</v>
      </c>
      <c r="E28" s="21">
        <f>B28*D28/100</f>
        <v>126.54</v>
      </c>
      <c r="F28" s="39">
        <v>3</v>
      </c>
      <c r="G28" s="17">
        <f>ROUND(EXP(F$4-F$5*LN($B28)+F$6*LN(F28)),2)</f>
        <v>26.95</v>
      </c>
      <c r="H28" s="21">
        <f>B28*G28/100</f>
        <v>1024.0999999999999</v>
      </c>
    </row>
    <row r="29" spans="2:8" x14ac:dyDescent="0.2">
      <c r="B29" s="18"/>
      <c r="C29" s="40">
        <v>4</v>
      </c>
      <c r="D29" s="19">
        <f>ROUND(EXP(C$4-C$5*LN($B28)+C$6*LN(C29)),2)</f>
        <v>3.72</v>
      </c>
      <c r="E29" s="22">
        <f>B28*D29/100</f>
        <v>141.36000000000001</v>
      </c>
      <c r="F29" s="40">
        <v>4</v>
      </c>
      <c r="G29" s="19">
        <f>ROUND(EXP(F$4-F$5*LN($B28)+F$6*LN(F29)),2)</f>
        <v>33.299999999999997</v>
      </c>
      <c r="H29" s="22">
        <f>B28*G29/100</f>
        <v>1265.3999999999999</v>
      </c>
    </row>
    <row r="30" spans="2:8" x14ac:dyDescent="0.2">
      <c r="B30" s="18"/>
      <c r="C30" s="40">
        <v>5</v>
      </c>
      <c r="D30" s="19">
        <f>ROUND(EXP(C$4-C$5*LN($B28)+C$6*LN(C30)),2)</f>
        <v>4.07</v>
      </c>
      <c r="E30" s="22">
        <f>B28*D30/100</f>
        <v>154.66000000000003</v>
      </c>
      <c r="F30" s="40">
        <v>5</v>
      </c>
      <c r="G30" s="19">
        <f>ROUND(EXP(F$4-F$5*LN($B28)+F$6*LN(F30)),2)</f>
        <v>39.25</v>
      </c>
      <c r="H30" s="22">
        <f>B28*G30/100</f>
        <v>1491.5</v>
      </c>
    </row>
    <row r="31" spans="2:8" x14ac:dyDescent="0.2">
      <c r="B31" s="18"/>
      <c r="C31" s="40">
        <v>6</v>
      </c>
      <c r="D31" s="19">
        <f>ROUND(EXP(C$4-C$5*LN($B28)+C$6*LN(C31)),2)</f>
        <v>4.37</v>
      </c>
      <c r="E31" s="22">
        <f>B28*D31/100</f>
        <v>166.06</v>
      </c>
      <c r="F31" s="40">
        <v>6</v>
      </c>
      <c r="G31" s="19">
        <f>ROUND(EXP(F$4-F$5*LN($B28)+F$6*LN(F31)),2)</f>
        <v>44.89</v>
      </c>
      <c r="H31" s="22">
        <f>B28*G31/100</f>
        <v>1705.82</v>
      </c>
    </row>
    <row r="32" spans="2:8" x14ac:dyDescent="0.2">
      <c r="B32" s="25"/>
      <c r="C32" s="41">
        <v>7</v>
      </c>
      <c r="D32" s="20">
        <f>ROUND(EXP(C$4-C$5*LN($B28)+C$6*LN(C32)),2)</f>
        <v>4.6399999999999997</v>
      </c>
      <c r="E32" s="23">
        <f>B28*D32/100</f>
        <v>176.32</v>
      </c>
      <c r="F32" s="41">
        <v>7</v>
      </c>
      <c r="G32" s="20">
        <f>ROUND(EXP(F$4-F$5*LN($B28)+F$6*LN(F32)),2)</f>
        <v>50.28</v>
      </c>
      <c r="H32" s="23">
        <f>B28*G32/100</f>
        <v>1910.64</v>
      </c>
    </row>
    <row r="33" spans="2:8" x14ac:dyDescent="0.2">
      <c r="B33" s="37">
        <v>4000</v>
      </c>
      <c r="C33" s="39">
        <v>3</v>
      </c>
      <c r="D33" s="17">
        <f>ROUND(EXP(C$4-C$5*LN($B33)+C$6*LN(C33)),2)</f>
        <v>3.31</v>
      </c>
      <c r="E33" s="21">
        <f>B33*D33/100</f>
        <v>132.4</v>
      </c>
      <c r="F33" s="39">
        <v>3</v>
      </c>
      <c r="G33" s="17">
        <f>ROUND(EXP(F$4-F$5*LN($B33)+F$6*LN(F33)),2)</f>
        <v>26.36</v>
      </c>
      <c r="H33" s="21">
        <f>B33*G33/100</f>
        <v>1054.4000000000001</v>
      </c>
    </row>
    <row r="34" spans="2:8" x14ac:dyDescent="0.2">
      <c r="B34" s="24"/>
      <c r="C34" s="40">
        <v>4</v>
      </c>
      <c r="D34" s="19">
        <f>ROUND(EXP(C$4-C$5*LN($B33)+C$6*LN(C34)),2)</f>
        <v>3.7</v>
      </c>
      <c r="E34" s="22">
        <f>B33*D34/100</f>
        <v>148</v>
      </c>
      <c r="F34" s="40">
        <v>4</v>
      </c>
      <c r="G34" s="19">
        <f>ROUND(EXP(F$4-F$5*LN($B33)+F$6*LN(F34)),2)</f>
        <v>32.58</v>
      </c>
      <c r="H34" s="22">
        <f>B33*G34/100</f>
        <v>1303.2</v>
      </c>
    </row>
    <row r="35" spans="2:8" x14ac:dyDescent="0.2">
      <c r="B35" s="24"/>
      <c r="C35" s="40">
        <v>5</v>
      </c>
      <c r="D35" s="19">
        <f>ROUND(EXP(C$4-C$5*LN($B33)+C$6*LN(C35)),2)</f>
        <v>4.04</v>
      </c>
      <c r="E35" s="22">
        <f>B33*D35/100</f>
        <v>161.6</v>
      </c>
      <c r="F35" s="40">
        <v>5</v>
      </c>
      <c r="G35" s="19">
        <f>ROUND(EXP(F$4-F$5*LN($B33)+F$6*LN(F35)),2)</f>
        <v>38.39</v>
      </c>
      <c r="H35" s="22">
        <f>B33*G35/100</f>
        <v>1535.6</v>
      </c>
    </row>
    <row r="36" spans="2:8" x14ac:dyDescent="0.2">
      <c r="B36" s="24"/>
      <c r="C36" s="40">
        <v>6</v>
      </c>
      <c r="D36" s="19">
        <f>ROUND(EXP(C$4-C$5*LN($B33)+C$6*LN(C36)),2)</f>
        <v>4.34</v>
      </c>
      <c r="E36" s="22">
        <f>B33*D36/100</f>
        <v>173.6</v>
      </c>
      <c r="F36" s="40">
        <v>6</v>
      </c>
      <c r="G36" s="19">
        <f>ROUND(EXP(F$4-F$5*LN($B33)+F$6*LN(F36)),2)</f>
        <v>43.9</v>
      </c>
      <c r="H36" s="22">
        <f>B33*G36/100</f>
        <v>1756</v>
      </c>
    </row>
    <row r="37" spans="2:8" x14ac:dyDescent="0.2">
      <c r="B37" s="26"/>
      <c r="C37" s="42">
        <v>7</v>
      </c>
      <c r="D37" s="27">
        <f>ROUND(EXP(C$4-C$5*LN($B33)+C$6*LN(C37)),2)</f>
        <v>4.6100000000000003</v>
      </c>
      <c r="E37" s="28">
        <f>B33*D37/100</f>
        <v>184.4</v>
      </c>
      <c r="F37" s="42">
        <v>7</v>
      </c>
      <c r="G37" s="27">
        <f>ROUND(EXP(F$4-F$5*LN($B33)+F$6*LN(F37)),2)</f>
        <v>49.18</v>
      </c>
      <c r="H37" s="28">
        <f>B33*G37/100</f>
        <v>1967.2</v>
      </c>
    </row>
    <row r="38" spans="2:8" x14ac:dyDescent="0.2">
      <c r="B38" s="37">
        <v>4200</v>
      </c>
      <c r="C38" s="39">
        <v>3</v>
      </c>
      <c r="D38" s="17">
        <f>ROUND(EXP(C$4-C$5*LN($B38)+C$6*LN(C38)),2)</f>
        <v>3.29</v>
      </c>
      <c r="E38" s="21">
        <f>B38*D38/100</f>
        <v>138.18</v>
      </c>
      <c r="F38" s="39">
        <v>3</v>
      </c>
      <c r="G38" s="17">
        <f>ROUND(EXP(F$4-F$5*LN($B38)+F$6*LN(F38)),2)</f>
        <v>25.81</v>
      </c>
      <c r="H38" s="21">
        <f>B38*G38/100</f>
        <v>1084.02</v>
      </c>
    </row>
    <row r="39" spans="2:8" x14ac:dyDescent="0.2">
      <c r="B39" s="24"/>
      <c r="C39" s="40">
        <v>4</v>
      </c>
      <c r="D39" s="19">
        <f>ROUND(EXP(C$4-C$5*LN($B38)+C$6*LN(C39)),2)</f>
        <v>3.68</v>
      </c>
      <c r="E39" s="22">
        <f>B38*D39/100</f>
        <v>154.56</v>
      </c>
      <c r="F39" s="40">
        <v>4</v>
      </c>
      <c r="G39" s="19">
        <f>ROUND(EXP(F$4-F$5*LN($B38)+F$6*LN(F39)),2)</f>
        <v>31.9</v>
      </c>
      <c r="H39" s="22">
        <f>B38*G39/100</f>
        <v>1339.8</v>
      </c>
    </row>
    <row r="40" spans="2:8" x14ac:dyDescent="0.2">
      <c r="B40" s="24"/>
      <c r="C40" s="40">
        <v>5</v>
      </c>
      <c r="D40" s="19">
        <f>ROUND(EXP(C$4-C$5*LN($B38)+C$6*LN(C40)),2)</f>
        <v>4.0199999999999996</v>
      </c>
      <c r="E40" s="22">
        <f>B38*D40/100</f>
        <v>168.84</v>
      </c>
      <c r="F40" s="40">
        <v>5</v>
      </c>
      <c r="G40" s="19">
        <f>ROUND(EXP(F$4-F$5*LN($B38)+F$6*LN(F40)),2)</f>
        <v>37.590000000000003</v>
      </c>
      <c r="H40" s="22">
        <f>B38*G40/100</f>
        <v>1578.78</v>
      </c>
    </row>
    <row r="41" spans="2:8" x14ac:dyDescent="0.2">
      <c r="B41" s="24"/>
      <c r="C41" s="40">
        <v>6</v>
      </c>
      <c r="D41" s="19">
        <f>ROUND(EXP(C$4-C$5*LN($B38)+C$6*LN(C41)),2)</f>
        <v>4.32</v>
      </c>
      <c r="E41" s="22">
        <f>B38*D41/100</f>
        <v>181.44</v>
      </c>
      <c r="F41" s="40">
        <v>6</v>
      </c>
      <c r="G41" s="19">
        <f>ROUND(EXP(F$4-F$5*LN($B38)+F$6*LN(F41)),2)</f>
        <v>42.99</v>
      </c>
      <c r="H41" s="22">
        <f>B38*G41/100</f>
        <v>1805.58</v>
      </c>
    </row>
    <row r="42" spans="2:8" x14ac:dyDescent="0.2">
      <c r="B42" s="26"/>
      <c r="C42" s="42">
        <v>7</v>
      </c>
      <c r="D42" s="27">
        <f>ROUND(EXP(C$4-C$5*LN($B38)+C$6*LN(C42)),2)</f>
        <v>4.59</v>
      </c>
      <c r="E42" s="28">
        <f>B38*D42/100</f>
        <v>192.78</v>
      </c>
      <c r="F42" s="42">
        <v>7</v>
      </c>
      <c r="G42" s="27">
        <f>ROUND(EXP(F$4-F$5*LN($B38)+F$6*LN(F42)),2)</f>
        <v>48.16</v>
      </c>
      <c r="H42" s="28">
        <f>B38*G42/100</f>
        <v>2022.72</v>
      </c>
    </row>
    <row r="43" spans="2:8" x14ac:dyDescent="0.2">
      <c r="B43" s="37">
        <v>4400</v>
      </c>
      <c r="C43" s="39">
        <v>3</v>
      </c>
      <c r="D43" s="17">
        <f>ROUND(EXP(C$4-C$5*LN($B43)+C$6*LN(C43)),2)</f>
        <v>3.27</v>
      </c>
      <c r="E43" s="21">
        <f>B43*D43/100</f>
        <v>143.88</v>
      </c>
      <c r="F43" s="39">
        <v>3</v>
      </c>
      <c r="G43" s="17">
        <f>ROUND(EXP(F$4-F$5*LN($B43)+F$6*LN(F43)),2)</f>
        <v>25.3</v>
      </c>
      <c r="H43" s="21">
        <f>B43*G43/100</f>
        <v>1113.2</v>
      </c>
    </row>
    <row r="44" spans="2:8" x14ac:dyDescent="0.2">
      <c r="B44" s="24"/>
      <c r="C44" s="40">
        <v>4</v>
      </c>
      <c r="D44" s="19">
        <f>ROUND(EXP(C$4-C$5*LN($B43)+C$6*LN(C44)),2)</f>
        <v>3.66</v>
      </c>
      <c r="E44" s="22">
        <f>B43*D44/100</f>
        <v>161.04</v>
      </c>
      <c r="F44" s="40">
        <v>4</v>
      </c>
      <c r="G44" s="19">
        <f>ROUND(EXP(F$4-F$5*LN($B43)+F$6*LN(F44)),2)</f>
        <v>31.26</v>
      </c>
      <c r="H44" s="22">
        <f>B43*G44/100</f>
        <v>1375.44</v>
      </c>
    </row>
    <row r="45" spans="2:8" x14ac:dyDescent="0.2">
      <c r="B45" s="24"/>
      <c r="C45" s="40">
        <v>5</v>
      </c>
      <c r="D45" s="19">
        <f>ROUND(EXP(C$4-C$5*LN($B43)+C$6*LN(C45)),2)</f>
        <v>4</v>
      </c>
      <c r="E45" s="22">
        <f>B43*D45/100</f>
        <v>176</v>
      </c>
      <c r="F45" s="40">
        <v>5</v>
      </c>
      <c r="G45" s="19">
        <f>ROUND(EXP(F$4-F$5*LN($B43)+F$6*LN(F45)),2)</f>
        <v>36.85</v>
      </c>
      <c r="H45" s="22">
        <f>B43*G45/100</f>
        <v>1621.4</v>
      </c>
    </row>
    <row r="46" spans="2:8" x14ac:dyDescent="0.2">
      <c r="B46" s="24"/>
      <c r="C46" s="40">
        <v>6</v>
      </c>
      <c r="D46" s="19">
        <f>ROUND(EXP(C$4-C$5*LN($B43)+C$6*LN(C46)),2)</f>
        <v>4.29</v>
      </c>
      <c r="E46" s="22">
        <f>B43*D46/100</f>
        <v>188.76</v>
      </c>
      <c r="F46" s="40">
        <v>6</v>
      </c>
      <c r="G46" s="19">
        <f>ROUND(EXP(F$4-F$5*LN($B43)+F$6*LN(F46)),2)</f>
        <v>42.14</v>
      </c>
      <c r="H46" s="22">
        <f>B43*G46/100</f>
        <v>1854.16</v>
      </c>
    </row>
    <row r="47" spans="2:8" x14ac:dyDescent="0.2">
      <c r="B47" s="26"/>
      <c r="C47" s="42">
        <v>7</v>
      </c>
      <c r="D47" s="27">
        <f>ROUND(EXP(C$4-C$5*LN($B43)+C$6*LN(C47)),2)</f>
        <v>4.5599999999999996</v>
      </c>
      <c r="E47" s="28">
        <f>B43*D47/100</f>
        <v>200.64</v>
      </c>
      <c r="F47" s="42">
        <v>7</v>
      </c>
      <c r="G47" s="27">
        <f>ROUND(EXP(F$4-F$5*LN($B43)+F$6*LN(F47)),2)</f>
        <v>47.2</v>
      </c>
      <c r="H47" s="28">
        <f>B43*G47/100</f>
        <v>2076.8000000000002</v>
      </c>
    </row>
    <row r="48" spans="2:8" x14ac:dyDescent="0.2">
      <c r="B48" s="37">
        <v>4600</v>
      </c>
      <c r="C48" s="39">
        <v>3</v>
      </c>
      <c r="D48" s="17">
        <f>ROUND(EXP(C$4-C$5*LN($B48)+C$6*LN(C48)),2)</f>
        <v>3.25</v>
      </c>
      <c r="E48" s="21">
        <f>B48*D48/100</f>
        <v>149.5</v>
      </c>
      <c r="F48" s="39">
        <v>3</v>
      </c>
      <c r="G48" s="17">
        <f>ROUND(EXP(F$4-F$5*LN($B48)+F$6*LN(F48)),2)</f>
        <v>24.82</v>
      </c>
      <c r="H48" s="21">
        <f>B48*G48/100</f>
        <v>1141.72</v>
      </c>
    </row>
    <row r="49" spans="2:8" x14ac:dyDescent="0.2">
      <c r="B49" s="24"/>
      <c r="C49" s="40">
        <v>4</v>
      </c>
      <c r="D49" s="19">
        <f>ROUND(EXP(C$4-C$5*LN($B48)+C$6*LN(C49)),2)</f>
        <v>3.64</v>
      </c>
      <c r="E49" s="22">
        <f>B48*D49/100</f>
        <v>167.44</v>
      </c>
      <c r="F49" s="40">
        <v>4</v>
      </c>
      <c r="G49" s="19">
        <f>ROUND(EXP(F$4-F$5*LN($B48)+F$6*LN(F49)),2)</f>
        <v>30.67</v>
      </c>
      <c r="H49" s="22">
        <f>B48*G49/100</f>
        <v>1410.82</v>
      </c>
    </row>
    <row r="50" spans="2:8" x14ac:dyDescent="0.2">
      <c r="B50" s="24"/>
      <c r="C50" s="40">
        <v>5</v>
      </c>
      <c r="D50" s="19">
        <f>ROUND(EXP(C$4-C$5*LN($B48)+C$6*LN(C50)),2)</f>
        <v>3.97</v>
      </c>
      <c r="E50" s="22">
        <f>B48*D50/100</f>
        <v>182.62</v>
      </c>
      <c r="F50" s="40">
        <v>5</v>
      </c>
      <c r="G50" s="19">
        <f>ROUND(EXP(F$4-F$5*LN($B48)+F$6*LN(F50)),2)</f>
        <v>36.15</v>
      </c>
      <c r="H50" s="22">
        <f>B48*G50/100</f>
        <v>1662.9</v>
      </c>
    </row>
    <row r="51" spans="2:8" x14ac:dyDescent="0.2">
      <c r="B51" s="24"/>
      <c r="C51" s="40">
        <v>6</v>
      </c>
      <c r="D51" s="19">
        <f>ROUND(EXP(C$4-C$5*LN($B48)+C$6*LN(C51)),2)</f>
        <v>4.2699999999999996</v>
      </c>
      <c r="E51" s="22">
        <f>B48*D51/100</f>
        <v>196.41999999999996</v>
      </c>
      <c r="F51" s="40">
        <v>6</v>
      </c>
      <c r="G51" s="19">
        <f>ROUND(EXP(F$4-F$5*LN($B48)+F$6*LN(F51)),2)</f>
        <v>41.34</v>
      </c>
      <c r="H51" s="22">
        <f>B48*G51/100</f>
        <v>1901.6400000000003</v>
      </c>
    </row>
    <row r="52" spans="2:8" x14ac:dyDescent="0.2">
      <c r="B52" s="26"/>
      <c r="C52" s="42">
        <v>7</v>
      </c>
      <c r="D52" s="27">
        <f>ROUND(EXP(C$4-C$5*LN($B48)+C$6*LN(C52)),2)</f>
        <v>4.54</v>
      </c>
      <c r="E52" s="28">
        <f>B48*D52/100</f>
        <v>208.84</v>
      </c>
      <c r="F52" s="42">
        <v>7</v>
      </c>
      <c r="G52" s="27">
        <f>ROUND(EXP(F$4-F$5*LN($B48)+F$6*LN(F52)),2)</f>
        <v>46.3</v>
      </c>
      <c r="H52" s="28">
        <f>B48*G52/100</f>
        <v>2129.8000000000002</v>
      </c>
    </row>
    <row r="53" spans="2:8" x14ac:dyDescent="0.2">
      <c r="B53" s="37">
        <v>4800</v>
      </c>
      <c r="C53" s="39">
        <v>3</v>
      </c>
      <c r="D53" s="17">
        <f>ROUND(EXP(C$4-C$5*LN($B53)+C$6*LN(C53)),2)</f>
        <v>3.24</v>
      </c>
      <c r="E53" s="21">
        <f>B53*D53/100</f>
        <v>155.52000000000001</v>
      </c>
      <c r="F53" s="39">
        <v>3</v>
      </c>
      <c r="G53" s="17">
        <f>ROUND(EXP(F$4-F$5*LN($B53)+F$6*LN(F53)),2)</f>
        <v>24.37</v>
      </c>
      <c r="H53" s="21">
        <f>B53*G53/100</f>
        <v>1169.76</v>
      </c>
    </row>
    <row r="54" spans="2:8" x14ac:dyDescent="0.2">
      <c r="B54" s="24"/>
      <c r="C54" s="40">
        <v>4</v>
      </c>
      <c r="D54" s="19">
        <f>ROUND(EXP(C$4-C$5*LN($B53)+C$6*LN(C54)),2)</f>
        <v>3.62</v>
      </c>
      <c r="E54" s="22">
        <f>B53*D54/100</f>
        <v>173.76</v>
      </c>
      <c r="F54" s="40">
        <v>4</v>
      </c>
      <c r="G54" s="19">
        <f>ROUND(EXP(F$4-F$5*LN($B53)+F$6*LN(F54)),2)</f>
        <v>30.11</v>
      </c>
      <c r="H54" s="22">
        <f>B53*G54/100</f>
        <v>1445.28</v>
      </c>
    </row>
    <row r="55" spans="2:8" x14ac:dyDescent="0.2">
      <c r="B55" s="24"/>
      <c r="C55" s="40">
        <v>5</v>
      </c>
      <c r="D55" s="19">
        <f>ROUND(EXP(C$4-C$5*LN($B53)+C$6*LN(C55)),2)</f>
        <v>3.95</v>
      </c>
      <c r="E55" s="22">
        <f>B53*D55/100</f>
        <v>189.6</v>
      </c>
      <c r="F55" s="40">
        <v>5</v>
      </c>
      <c r="G55" s="19">
        <f>ROUND(EXP(F$4-F$5*LN($B53)+F$6*LN(F55)),2)</f>
        <v>35.49</v>
      </c>
      <c r="H55" s="22">
        <f>B53*G55/100</f>
        <v>1703.52</v>
      </c>
    </row>
    <row r="56" spans="2:8" x14ac:dyDescent="0.2">
      <c r="B56" s="24"/>
      <c r="C56" s="40">
        <v>6</v>
      </c>
      <c r="D56" s="19">
        <f>ROUND(EXP(C$4-C$5*LN($B53)+C$6*LN(C56)),2)</f>
        <v>4.25</v>
      </c>
      <c r="E56" s="22">
        <f>B53*D56/100</f>
        <v>204</v>
      </c>
      <c r="F56" s="40">
        <v>6</v>
      </c>
      <c r="G56" s="19">
        <f>ROUND(EXP(F$4-F$5*LN($B53)+F$6*LN(F56)),2)</f>
        <v>40.590000000000003</v>
      </c>
      <c r="H56" s="22">
        <f>B53*G56/100</f>
        <v>1948.3200000000004</v>
      </c>
    </row>
    <row r="57" spans="2:8" x14ac:dyDescent="0.2">
      <c r="B57" s="26"/>
      <c r="C57" s="42">
        <v>7</v>
      </c>
      <c r="D57" s="27">
        <f>ROUND(EXP(C$4-C$5*LN($B53)+C$6*LN(C57)),2)</f>
        <v>4.51</v>
      </c>
      <c r="E57" s="28">
        <f>B53*D57/100</f>
        <v>216.48</v>
      </c>
      <c r="F57" s="42">
        <v>7</v>
      </c>
      <c r="G57" s="27">
        <f>ROUND(EXP(F$4-F$5*LN($B53)+F$6*LN(F57)),2)</f>
        <v>45.46</v>
      </c>
      <c r="H57" s="28">
        <f>B53*G57/100</f>
        <v>2182.08</v>
      </c>
    </row>
    <row r="58" spans="2:8" x14ac:dyDescent="0.2">
      <c r="B58" s="38">
        <v>5000</v>
      </c>
      <c r="C58" s="39">
        <v>3</v>
      </c>
      <c r="D58" s="17">
        <f>ROUND(EXP(C$4-C$5*LN($B58)+C$6*LN(C58)),2)</f>
        <v>3.22</v>
      </c>
      <c r="E58" s="21">
        <f>B58*D58/100</f>
        <v>161.00000000000003</v>
      </c>
      <c r="F58" s="39">
        <v>3</v>
      </c>
      <c r="G58" s="17">
        <f>ROUND(EXP(F$4-F$5*LN($B58)+F$6*LN(F58)),2)</f>
        <v>23.94</v>
      </c>
      <c r="H58" s="21">
        <f>B58*G58/100</f>
        <v>1197</v>
      </c>
    </row>
    <row r="59" spans="2:8" x14ac:dyDescent="0.2">
      <c r="B59" s="24"/>
      <c r="C59" s="40">
        <v>4</v>
      </c>
      <c r="D59" s="19">
        <f>ROUND(EXP(C$4-C$5*LN($B58)+C$6*LN(C59)),2)</f>
        <v>3.6</v>
      </c>
      <c r="E59" s="22">
        <f>B58*D59/100</f>
        <v>180</v>
      </c>
      <c r="F59" s="40">
        <v>4</v>
      </c>
      <c r="G59" s="19">
        <f>ROUND(EXP(F$4-F$5*LN($B58)+F$6*LN(F59)),2)</f>
        <v>29.59</v>
      </c>
      <c r="H59" s="22">
        <f>B58*G59/100</f>
        <v>1479.5</v>
      </c>
    </row>
    <row r="60" spans="2:8" x14ac:dyDescent="0.2">
      <c r="B60" s="24"/>
      <c r="C60" s="40">
        <v>5</v>
      </c>
      <c r="D60" s="19">
        <f>ROUND(EXP(C$4-C$5*LN($B58)+C$6*LN(C60)),2)</f>
        <v>3.94</v>
      </c>
      <c r="E60" s="22">
        <f>B58*D60/100</f>
        <v>197</v>
      </c>
      <c r="F60" s="40">
        <v>5</v>
      </c>
      <c r="G60" s="19">
        <f>ROUND(EXP(F$4-F$5*LN($B58)+F$6*LN(F60)),2)</f>
        <v>34.869999999999997</v>
      </c>
      <c r="H60" s="22">
        <f>B58*G60/100</f>
        <v>1743.5</v>
      </c>
    </row>
    <row r="61" spans="2:8" x14ac:dyDescent="0.2">
      <c r="B61" s="24"/>
      <c r="C61" s="40">
        <v>6</v>
      </c>
      <c r="D61" s="19">
        <f>ROUND(EXP(C$4-C$5*LN($B58)+C$6*LN(C61)),2)</f>
        <v>4.2300000000000004</v>
      </c>
      <c r="E61" s="22">
        <f>B58*D61/100</f>
        <v>211.50000000000003</v>
      </c>
      <c r="F61" s="40">
        <v>6</v>
      </c>
      <c r="G61" s="19">
        <f>ROUND(EXP(F$4-F$5*LN($B58)+F$6*LN(F61)),2)</f>
        <v>39.880000000000003</v>
      </c>
      <c r="H61" s="22">
        <f>B58*G61/100</f>
        <v>1994</v>
      </c>
    </row>
    <row r="62" spans="2:8" x14ac:dyDescent="0.2">
      <c r="B62" s="26"/>
      <c r="C62" s="42">
        <v>7</v>
      </c>
      <c r="D62" s="27">
        <f>ROUND(EXP(C$4-C$5*LN($B58)+C$6*LN(C62)),2)</f>
        <v>4.49</v>
      </c>
      <c r="E62" s="28">
        <f>B58*D62/100</f>
        <v>224.5</v>
      </c>
      <c r="F62" s="42">
        <v>7</v>
      </c>
      <c r="G62" s="27">
        <f>ROUND(EXP(F$4-F$5*LN($B58)+F$6*LN(F62)),2)</f>
        <v>44.67</v>
      </c>
      <c r="H62" s="28">
        <f>B58*G62/100</f>
        <v>2233.5</v>
      </c>
    </row>
    <row r="63" spans="2:8" x14ac:dyDescent="0.2">
      <c r="B63" s="38">
        <v>5200</v>
      </c>
      <c r="C63" s="39">
        <v>3</v>
      </c>
      <c r="D63" s="17">
        <f>ROUND(EXP(C$4-C$5*LN($B63)+C$6*LN(C63)),2)</f>
        <v>3.2</v>
      </c>
      <c r="E63" s="21">
        <f>B63*D63/100</f>
        <v>166.4</v>
      </c>
      <c r="F63" s="39">
        <v>3</v>
      </c>
      <c r="G63" s="17">
        <f>ROUND(EXP(F$4-F$5*LN($B63)+F$6*LN(F63)),2)</f>
        <v>23.54</v>
      </c>
      <c r="H63" s="21">
        <f>B63*G63/100</f>
        <v>1224.08</v>
      </c>
    </row>
    <row r="64" spans="2:8" x14ac:dyDescent="0.2">
      <c r="B64" s="24"/>
      <c r="C64" s="40">
        <v>4</v>
      </c>
      <c r="D64" s="19">
        <f>ROUND(EXP(C$4-C$5*LN($B63)+C$6*LN(C64)),2)</f>
        <v>3.59</v>
      </c>
      <c r="E64" s="22">
        <f>B63*D64/100</f>
        <v>186.68</v>
      </c>
      <c r="F64" s="40">
        <v>4</v>
      </c>
      <c r="G64" s="19">
        <f>ROUND(EXP(F$4-F$5*LN($B63)+F$6*LN(F64)),2)</f>
        <v>29.09</v>
      </c>
      <c r="H64" s="22">
        <f>B63*G64/100</f>
        <v>1512.68</v>
      </c>
    </row>
    <row r="65" spans="2:8" x14ac:dyDescent="0.2">
      <c r="B65" s="24"/>
      <c r="C65" s="40">
        <v>5</v>
      </c>
      <c r="D65" s="19">
        <f>ROUND(EXP(C$4-C$5*LN($B63)+C$6*LN(C65)),2)</f>
        <v>3.92</v>
      </c>
      <c r="E65" s="22">
        <f>B63*D65/100</f>
        <v>203.84</v>
      </c>
      <c r="F65" s="40">
        <v>5</v>
      </c>
      <c r="G65" s="19">
        <f>ROUND(EXP(F$4-F$5*LN($B63)+F$6*LN(F65)),2)</f>
        <v>34.29</v>
      </c>
      <c r="H65" s="22">
        <f>B63*G65/100</f>
        <v>1783.08</v>
      </c>
    </row>
    <row r="66" spans="2:8" x14ac:dyDescent="0.2">
      <c r="B66" s="24"/>
      <c r="C66" s="40">
        <v>6</v>
      </c>
      <c r="D66" s="19">
        <f>ROUND(EXP(C$4-C$5*LN($B63)+C$6*LN(C66)),2)</f>
        <v>4.21</v>
      </c>
      <c r="E66" s="22">
        <f>B63*D66/100</f>
        <v>218.92</v>
      </c>
      <c r="F66" s="40">
        <v>6</v>
      </c>
      <c r="G66" s="19">
        <f>ROUND(EXP(F$4-F$5*LN($B63)+F$6*LN(F66)),2)</f>
        <v>39.21</v>
      </c>
      <c r="H66" s="22">
        <f>B63*G66/100</f>
        <v>2038.92</v>
      </c>
    </row>
    <row r="67" spans="2:8" x14ac:dyDescent="0.2">
      <c r="B67" s="26"/>
      <c r="C67" s="42">
        <v>7</v>
      </c>
      <c r="D67" s="27">
        <f>ROUND(EXP(C$4-C$5*LN($B63)+C$6*LN(C67)),2)</f>
        <v>4.47</v>
      </c>
      <c r="E67" s="28">
        <f>B63*D67/100</f>
        <v>232.44</v>
      </c>
      <c r="F67" s="42">
        <v>7</v>
      </c>
      <c r="G67" s="27">
        <f>ROUND(EXP(F$4-F$5*LN($B63)+F$6*LN(F67)),2)</f>
        <v>43.92</v>
      </c>
      <c r="H67" s="28">
        <f>B63*G67/100</f>
        <v>2283.84</v>
      </c>
    </row>
    <row r="68" spans="2:8" x14ac:dyDescent="0.2">
      <c r="B68" s="38">
        <v>5400</v>
      </c>
      <c r="C68" s="39">
        <v>3</v>
      </c>
      <c r="D68" s="17">
        <f>ROUND(EXP(C$4-C$5*LN($B68)+C$6*LN(C68)),2)</f>
        <v>3.19</v>
      </c>
      <c r="E68" s="21">
        <f>B68*D68/100</f>
        <v>172.26</v>
      </c>
      <c r="F68" s="39">
        <v>3</v>
      </c>
      <c r="G68" s="17">
        <f>ROUND(EXP(F$4-F$5*LN($B68)+F$6*LN(F68)),2)</f>
        <v>23.16</v>
      </c>
      <c r="H68" s="21">
        <f>B68*G68/100</f>
        <v>1250.6400000000001</v>
      </c>
    </row>
    <row r="69" spans="2:8" x14ac:dyDescent="0.2">
      <c r="B69" s="24"/>
      <c r="C69" s="40">
        <v>4</v>
      </c>
      <c r="D69" s="19">
        <f>ROUND(EXP(C$4-C$5*LN($B68)+C$6*LN(C69)),2)</f>
        <v>3.57</v>
      </c>
      <c r="E69" s="22">
        <f>B68*D69/100</f>
        <v>192.78</v>
      </c>
      <c r="F69" s="40">
        <v>4</v>
      </c>
      <c r="G69" s="19">
        <f>ROUND(EXP(F$4-F$5*LN($B68)+F$6*LN(F69)),2)</f>
        <v>28.62</v>
      </c>
      <c r="H69" s="22">
        <f>B68*G69/100</f>
        <v>1545.48</v>
      </c>
    </row>
    <row r="70" spans="2:8" x14ac:dyDescent="0.2">
      <c r="B70" s="24"/>
      <c r="C70" s="40">
        <v>5</v>
      </c>
      <c r="D70" s="19">
        <f>ROUND(EXP(C$4-C$5*LN($B68)+C$6*LN(C70)),2)</f>
        <v>3.9</v>
      </c>
      <c r="E70" s="22">
        <f>B68*D70/100</f>
        <v>210.6</v>
      </c>
      <c r="F70" s="40">
        <v>5</v>
      </c>
      <c r="G70" s="19">
        <f>ROUND(EXP(F$4-F$5*LN($B68)+F$6*LN(F70)),2)</f>
        <v>33.729999999999997</v>
      </c>
      <c r="H70" s="22">
        <f>B68*G70/100</f>
        <v>1821.4199999999996</v>
      </c>
    </row>
    <row r="71" spans="2:8" x14ac:dyDescent="0.2">
      <c r="B71" s="24"/>
      <c r="C71" s="40">
        <v>6</v>
      </c>
      <c r="D71" s="19">
        <f>ROUND(EXP(C$4-C$5*LN($B68)+C$6*LN(C71)),2)</f>
        <v>4.1900000000000004</v>
      </c>
      <c r="E71" s="22">
        <f>B68*D71/100</f>
        <v>226.26000000000005</v>
      </c>
      <c r="F71" s="40">
        <v>6</v>
      </c>
      <c r="G71" s="19">
        <f>ROUND(EXP(F$4-F$5*LN($B68)+F$6*LN(F71)),2)</f>
        <v>38.58</v>
      </c>
      <c r="H71" s="22">
        <f>B68*G71/100</f>
        <v>2083.3200000000002</v>
      </c>
    </row>
    <row r="72" spans="2:8" x14ac:dyDescent="0.2">
      <c r="B72" s="26"/>
      <c r="C72" s="42">
        <v>7</v>
      </c>
      <c r="D72" s="27">
        <f>ROUND(EXP(C$4-C$5*LN($B68)+C$6*LN(C72)),2)</f>
        <v>4.45</v>
      </c>
      <c r="E72" s="28">
        <f>B68*D72/100</f>
        <v>240.3</v>
      </c>
      <c r="F72" s="42">
        <v>7</v>
      </c>
      <c r="G72" s="27">
        <f>ROUND(EXP(F$4-F$5*LN($B68)+F$6*LN(F72)),2)</f>
        <v>43.21</v>
      </c>
      <c r="H72" s="28">
        <f>B68*G72/100</f>
        <v>2333.34</v>
      </c>
    </row>
    <row r="73" spans="2:8" x14ac:dyDescent="0.2">
      <c r="B73" s="38">
        <v>5600</v>
      </c>
      <c r="C73" s="39">
        <v>3</v>
      </c>
      <c r="D73" s="17">
        <f>ROUND(EXP(C$4-C$5*LN($B73)+C$6*LN(C73)),2)</f>
        <v>3.18</v>
      </c>
      <c r="E73" s="21">
        <f>B73*D73/100</f>
        <v>178.08</v>
      </c>
      <c r="F73" s="39">
        <v>3</v>
      </c>
      <c r="G73" s="17">
        <f>ROUND(EXP(F$4-F$5*LN($B73)+F$6*LN(F73)),2)</f>
        <v>22.8</v>
      </c>
      <c r="H73" s="21">
        <f>B73*G73/100</f>
        <v>1276.8</v>
      </c>
    </row>
    <row r="74" spans="2:8" x14ac:dyDescent="0.2">
      <c r="B74" s="24"/>
      <c r="C74" s="40">
        <v>4</v>
      </c>
      <c r="D74" s="19">
        <f>ROUND(EXP(C$4-C$5*LN($B73)+C$6*LN(C74)),2)</f>
        <v>3.56</v>
      </c>
      <c r="E74" s="22">
        <f>B73*D74/100</f>
        <v>199.36</v>
      </c>
      <c r="F74" s="40">
        <v>4</v>
      </c>
      <c r="G74" s="19">
        <f>ROUND(EXP(F$4-F$5*LN($B73)+F$6*LN(F74)),2)</f>
        <v>28.18</v>
      </c>
      <c r="H74" s="22">
        <f>B73*G74/100</f>
        <v>1578.08</v>
      </c>
    </row>
    <row r="75" spans="2:8" x14ac:dyDescent="0.2">
      <c r="B75" s="24"/>
      <c r="C75" s="40">
        <v>5</v>
      </c>
      <c r="D75" s="19">
        <f>ROUND(EXP(C$4-C$5*LN($B73)+C$6*LN(C75)),2)</f>
        <v>3.88</v>
      </c>
      <c r="E75" s="22">
        <f>B73*D75/100</f>
        <v>217.28</v>
      </c>
      <c r="F75" s="40">
        <v>5</v>
      </c>
      <c r="G75" s="19">
        <f>ROUND(EXP(F$4-F$5*LN($B73)+F$6*LN(F75)),2)</f>
        <v>33.21</v>
      </c>
      <c r="H75" s="22">
        <f>B73*G75/100</f>
        <v>1859.76</v>
      </c>
    </row>
    <row r="76" spans="2:8" x14ac:dyDescent="0.2">
      <c r="B76" s="24"/>
      <c r="C76" s="40">
        <v>6</v>
      </c>
      <c r="D76" s="19">
        <f>ROUND(EXP(C$4-C$5*LN($B73)+C$6*LN(C76)),2)</f>
        <v>4.17</v>
      </c>
      <c r="E76" s="22">
        <f>B73*D76/100</f>
        <v>233.52</v>
      </c>
      <c r="F76" s="40">
        <v>6</v>
      </c>
      <c r="G76" s="19">
        <f>ROUND(EXP(F$4-F$5*LN($B73)+F$6*LN(F76)),2)</f>
        <v>37.979999999999997</v>
      </c>
      <c r="H76" s="22">
        <f>B73*G76/100</f>
        <v>2126.8799999999997</v>
      </c>
    </row>
    <row r="77" spans="2:8" x14ac:dyDescent="0.2">
      <c r="B77" s="26"/>
      <c r="C77" s="42">
        <v>7</v>
      </c>
      <c r="D77" s="27">
        <f>ROUND(EXP(C$4-C$5*LN($B73)+C$6*LN(C77)),2)</f>
        <v>4.43</v>
      </c>
      <c r="E77" s="28">
        <f>B73*D77/100</f>
        <v>248.08</v>
      </c>
      <c r="F77" s="42">
        <v>7</v>
      </c>
      <c r="G77" s="27">
        <f>ROUND(EXP(F$4-F$5*LN($B73)+F$6*LN(F77)),2)</f>
        <v>42.54</v>
      </c>
      <c r="H77" s="28">
        <f>B73*G77/100</f>
        <v>2382.2399999999998</v>
      </c>
    </row>
    <row r="78" spans="2:8" x14ac:dyDescent="0.2">
      <c r="B78" s="38">
        <v>5800</v>
      </c>
      <c r="C78" s="39">
        <v>3</v>
      </c>
      <c r="D78" s="17">
        <f>ROUND(EXP(C$4-C$5*LN($B78)+C$6*LN(C78)),2)</f>
        <v>3.16</v>
      </c>
      <c r="E78" s="21">
        <f>B78*D78/100</f>
        <v>183.28</v>
      </c>
      <c r="F78" s="39">
        <v>3</v>
      </c>
      <c r="G78" s="17">
        <f>ROUND(EXP(F$4-F$5*LN($B78)+F$6*LN(F78)),2)</f>
        <v>22.46</v>
      </c>
      <c r="H78" s="21">
        <f>B78*G78/100</f>
        <v>1302.68</v>
      </c>
    </row>
    <row r="79" spans="2:8" x14ac:dyDescent="0.2">
      <c r="B79" s="24"/>
      <c r="C79" s="40">
        <v>4</v>
      </c>
      <c r="D79" s="19">
        <f>ROUND(EXP(C$4-C$5*LN($B78)+C$6*LN(C79)),2)</f>
        <v>3.54</v>
      </c>
      <c r="E79" s="22">
        <f>B78*D79/100</f>
        <v>205.32</v>
      </c>
      <c r="F79" s="40">
        <v>4</v>
      </c>
      <c r="G79" s="19">
        <f>ROUND(EXP(F$4-F$5*LN($B78)+F$6*LN(F79)),2)</f>
        <v>27.76</v>
      </c>
      <c r="H79" s="22">
        <f>B78*G79/100</f>
        <v>1610.08</v>
      </c>
    </row>
    <row r="80" spans="2:8" x14ac:dyDescent="0.2">
      <c r="B80" s="24"/>
      <c r="C80" s="40">
        <v>5</v>
      </c>
      <c r="D80" s="19">
        <f>ROUND(EXP(C$4-C$5*LN($B78)+C$6*LN(C80)),2)</f>
        <v>3.87</v>
      </c>
      <c r="E80" s="22">
        <f>B78*D80/100</f>
        <v>224.46</v>
      </c>
      <c r="F80" s="40">
        <v>5</v>
      </c>
      <c r="G80" s="19">
        <f>ROUND(EXP(F$4-F$5*LN($B78)+F$6*LN(F80)),2)</f>
        <v>32.71</v>
      </c>
      <c r="H80" s="22">
        <f>B78*G80/100</f>
        <v>1897.18</v>
      </c>
    </row>
    <row r="81" spans="2:8" x14ac:dyDescent="0.2">
      <c r="B81" s="24"/>
      <c r="C81" s="40">
        <v>6</v>
      </c>
      <c r="D81" s="19">
        <f>ROUND(EXP(C$4-C$5*LN($B78)+C$6*LN(C81)),2)</f>
        <v>4.1500000000000004</v>
      </c>
      <c r="E81" s="22">
        <f>B78*D81/100</f>
        <v>240.70000000000005</v>
      </c>
      <c r="F81" s="40">
        <v>6</v>
      </c>
      <c r="G81" s="19">
        <f>ROUND(EXP(F$4-F$5*LN($B78)+F$6*LN(F81)),2)</f>
        <v>37.409999999999997</v>
      </c>
      <c r="H81" s="22">
        <f>B78*G81/100</f>
        <v>2169.7799999999997</v>
      </c>
    </row>
    <row r="82" spans="2:8" x14ac:dyDescent="0.2">
      <c r="B82" s="26"/>
      <c r="C82" s="42">
        <v>7</v>
      </c>
      <c r="D82" s="27">
        <f>ROUND(EXP(C$4-C$5*LN($B78)+C$6*LN(C82)),2)</f>
        <v>4.41</v>
      </c>
      <c r="E82" s="28">
        <f>B78*D82/100</f>
        <v>255.78</v>
      </c>
      <c r="F82" s="42">
        <v>7</v>
      </c>
      <c r="G82" s="27">
        <f>ROUND(EXP(F$4-F$5*LN($B78)+F$6*LN(F82)),2)</f>
        <v>41.9</v>
      </c>
      <c r="H82" s="28">
        <f>B78*G82/100</f>
        <v>2430.1999999999998</v>
      </c>
    </row>
    <row r="83" spans="2:8" x14ac:dyDescent="0.2">
      <c r="B83" s="38">
        <v>6000</v>
      </c>
      <c r="C83" s="39">
        <v>3</v>
      </c>
      <c r="D83" s="17">
        <f>ROUND(EXP(C$4-C$5*LN($B83)+C$6*LN(C83)),2)</f>
        <v>3.15</v>
      </c>
      <c r="E83" s="21">
        <f>B83*D83/100</f>
        <v>189</v>
      </c>
      <c r="F83" s="39">
        <v>3</v>
      </c>
      <c r="G83" s="17">
        <f>ROUND(EXP(F$4-F$5*LN($B83)+F$6*LN(F83)),2)</f>
        <v>22.13</v>
      </c>
      <c r="H83" s="21">
        <f>B83*G83/100</f>
        <v>1327.8</v>
      </c>
    </row>
    <row r="84" spans="2:8" x14ac:dyDescent="0.2">
      <c r="B84" s="24"/>
      <c r="C84" s="40">
        <v>4</v>
      </c>
      <c r="D84" s="19">
        <f>ROUND(EXP(C$4-C$5*LN($B83)+C$6*LN(C84)),2)</f>
        <v>3.53</v>
      </c>
      <c r="E84" s="22">
        <f>B83*D84/100</f>
        <v>211.8</v>
      </c>
      <c r="F84" s="40">
        <v>4</v>
      </c>
      <c r="G84" s="19">
        <f>ROUND(EXP(F$4-F$5*LN($B83)+F$6*LN(F84)),2)</f>
        <v>27.35</v>
      </c>
      <c r="H84" s="22">
        <f>B83*G84/100</f>
        <v>1641</v>
      </c>
    </row>
    <row r="85" spans="2:8" x14ac:dyDescent="0.2">
      <c r="B85" s="24"/>
      <c r="C85" s="40">
        <v>5</v>
      </c>
      <c r="D85" s="19">
        <f>ROUND(EXP(C$4-C$5*LN($B83)+C$6*LN(C85)),2)</f>
        <v>3.85</v>
      </c>
      <c r="E85" s="22">
        <f>B83*D85/100</f>
        <v>231</v>
      </c>
      <c r="F85" s="40">
        <v>5</v>
      </c>
      <c r="G85" s="19">
        <f>ROUND(EXP(F$4-F$5*LN($B83)+F$6*LN(F85)),2)</f>
        <v>32.24</v>
      </c>
      <c r="H85" s="22">
        <f>B83*G85/100</f>
        <v>1934.4</v>
      </c>
    </row>
    <row r="86" spans="2:8" x14ac:dyDescent="0.2">
      <c r="B86" s="24"/>
      <c r="C86" s="40">
        <v>6</v>
      </c>
      <c r="D86" s="19">
        <f>ROUND(EXP(C$4-C$5*LN($B83)+C$6*LN(C86)),2)</f>
        <v>4.1399999999999997</v>
      </c>
      <c r="E86" s="22">
        <f>B83*D86/100</f>
        <v>248.39999999999998</v>
      </c>
      <c r="F86" s="40">
        <v>6</v>
      </c>
      <c r="G86" s="19">
        <f>ROUND(EXP(F$4-F$5*LN($B83)+F$6*LN(F86)),2)</f>
        <v>36.86</v>
      </c>
      <c r="H86" s="22">
        <f>B83*G86/100</f>
        <v>2211.6</v>
      </c>
    </row>
    <row r="87" spans="2:8" x14ac:dyDescent="0.2">
      <c r="B87" s="26"/>
      <c r="C87" s="42">
        <v>7</v>
      </c>
      <c r="D87" s="27">
        <f>ROUND(EXP(C$4-C$5*LN($B83)+C$6*LN(C87)),2)</f>
        <v>4.4000000000000004</v>
      </c>
      <c r="E87" s="28">
        <f>B83*D87/100</f>
        <v>264.00000000000006</v>
      </c>
      <c r="F87" s="42">
        <v>7</v>
      </c>
      <c r="G87" s="27">
        <f>ROUND(EXP(F$4-F$5*LN($B83)+F$6*LN(F87)),2)</f>
        <v>41.29</v>
      </c>
      <c r="H87" s="28">
        <f>B83*G87/100</f>
        <v>2477.4</v>
      </c>
    </row>
    <row r="88" spans="2:8" x14ac:dyDescent="0.2">
      <c r="B88" s="38">
        <v>6200</v>
      </c>
      <c r="C88" s="39">
        <v>3</v>
      </c>
      <c r="D88" s="17">
        <f>ROUND(EXP(C$4-C$5*LN($B88)+C$6*LN(C88)),2)</f>
        <v>3.14</v>
      </c>
      <c r="E88" s="21">
        <f>B88*D88/100</f>
        <v>194.68</v>
      </c>
      <c r="F88" s="39">
        <v>3</v>
      </c>
      <c r="G88" s="17">
        <f>ROUND(EXP(F$4-F$5*LN($B88)+F$6*LN(F88)),2)</f>
        <v>21.82</v>
      </c>
      <c r="H88" s="21">
        <f>B88*G88/100</f>
        <v>1352.84</v>
      </c>
    </row>
    <row r="89" spans="2:8" x14ac:dyDescent="0.2">
      <c r="B89" s="24"/>
      <c r="C89" s="40">
        <v>4</v>
      </c>
      <c r="D89" s="19">
        <f>ROUND(EXP(C$4-C$5*LN($B88)+C$6*LN(C89)),2)</f>
        <v>3.51</v>
      </c>
      <c r="E89" s="22">
        <f>B88*D89/100</f>
        <v>217.62</v>
      </c>
      <c r="F89" s="40">
        <v>4</v>
      </c>
      <c r="G89" s="19">
        <f>ROUND(EXP(F$4-F$5*LN($B88)+F$6*LN(F89)),2)</f>
        <v>26.97</v>
      </c>
      <c r="H89" s="22">
        <f>B88*G89/100</f>
        <v>1672.14</v>
      </c>
    </row>
    <row r="90" spans="2:8" x14ac:dyDescent="0.2">
      <c r="B90" s="24"/>
      <c r="C90" s="40">
        <v>5</v>
      </c>
      <c r="D90" s="19">
        <f>ROUND(EXP(C$4-C$5*LN($B88)+C$6*LN(C90)),2)</f>
        <v>3.84</v>
      </c>
      <c r="E90" s="22">
        <f>B88*D90/100</f>
        <v>238.08</v>
      </c>
      <c r="F90" s="40">
        <v>5</v>
      </c>
      <c r="G90" s="19">
        <f>ROUND(EXP(F$4-F$5*LN($B88)+F$6*LN(F90)),2)</f>
        <v>31.78</v>
      </c>
      <c r="H90" s="22">
        <f>B88*G90/100</f>
        <v>1970.36</v>
      </c>
    </row>
    <row r="91" spans="2:8" x14ac:dyDescent="0.2">
      <c r="B91" s="24"/>
      <c r="C91" s="40">
        <v>6</v>
      </c>
      <c r="D91" s="19">
        <f>ROUND(EXP(C$4-C$5*LN($B88)+C$6*LN(C91)),2)</f>
        <v>4.12</v>
      </c>
      <c r="E91" s="22">
        <f>B88*D91/100</f>
        <v>255.44</v>
      </c>
      <c r="F91" s="40">
        <v>6</v>
      </c>
      <c r="G91" s="19">
        <f>ROUND(EXP(F$4-F$5*LN($B88)+F$6*LN(F91)),2)</f>
        <v>36.35</v>
      </c>
      <c r="H91" s="22">
        <f>B88*G91/100</f>
        <v>2253.6999999999998</v>
      </c>
    </row>
    <row r="92" spans="2:8" x14ac:dyDescent="0.2">
      <c r="B92" s="26"/>
      <c r="C92" s="42">
        <v>7</v>
      </c>
      <c r="D92" s="27">
        <f>ROUND(EXP(C$4-C$5*LN($B88)+C$6*LN(C92)),2)</f>
        <v>4.38</v>
      </c>
      <c r="E92" s="28">
        <f>B88*D92/100</f>
        <v>271.56</v>
      </c>
      <c r="F92" s="42">
        <v>7</v>
      </c>
      <c r="G92" s="27">
        <f>ROUND(EXP(F$4-F$5*LN($B88)+F$6*LN(F92)),2)</f>
        <v>40.71</v>
      </c>
      <c r="H92" s="28">
        <f>B88*G92/100</f>
        <v>2524.02</v>
      </c>
    </row>
    <row r="93" spans="2:8" x14ac:dyDescent="0.2">
      <c r="B93" s="38">
        <v>6400</v>
      </c>
      <c r="C93" s="39">
        <v>3</v>
      </c>
      <c r="D93" s="17">
        <f>ROUND(EXP(C$4-C$5*LN($B93)+C$6*LN(C93)),2)</f>
        <v>3.13</v>
      </c>
      <c r="E93" s="21">
        <f>B93*D93/100</f>
        <v>200.32</v>
      </c>
      <c r="F93" s="39">
        <v>3</v>
      </c>
      <c r="G93" s="17">
        <f>ROUND(EXP(F$4-F$5*LN($B93)+F$6*LN(F93)),2)</f>
        <v>21.53</v>
      </c>
      <c r="H93" s="21">
        <f>B93*G93/100</f>
        <v>1377.92</v>
      </c>
    </row>
    <row r="94" spans="2:8" x14ac:dyDescent="0.2">
      <c r="B94" s="24"/>
      <c r="C94" s="40">
        <v>4</v>
      </c>
      <c r="D94" s="19">
        <f>ROUND(EXP(C$4-C$5*LN($B93)+C$6*LN(C94)),2)</f>
        <v>3.5</v>
      </c>
      <c r="E94" s="22">
        <f>B93*D94/100</f>
        <v>224</v>
      </c>
      <c r="F94" s="40">
        <v>4</v>
      </c>
      <c r="G94" s="19">
        <f>ROUND(EXP(F$4-F$5*LN($B93)+F$6*LN(F94)),2)</f>
        <v>26.6</v>
      </c>
      <c r="H94" s="22">
        <f>B93*G94/100</f>
        <v>1702.4</v>
      </c>
    </row>
    <row r="95" spans="2:8" x14ac:dyDescent="0.2">
      <c r="B95" s="24"/>
      <c r="C95" s="40">
        <v>5</v>
      </c>
      <c r="D95" s="19">
        <f>ROUND(EXP(C$4-C$5*LN($B93)+C$6*LN(C95)),2)</f>
        <v>3.82</v>
      </c>
      <c r="E95" s="22">
        <f>B93*D95/100</f>
        <v>244.48</v>
      </c>
      <c r="F95" s="40">
        <v>5</v>
      </c>
      <c r="G95" s="19">
        <f>ROUND(EXP(F$4-F$5*LN($B93)+F$6*LN(F95)),2)</f>
        <v>31.35</v>
      </c>
      <c r="H95" s="22">
        <f>B93*G95/100</f>
        <v>2006.4</v>
      </c>
    </row>
    <row r="96" spans="2:8" x14ac:dyDescent="0.2">
      <c r="B96" s="24"/>
      <c r="C96" s="40">
        <v>6</v>
      </c>
      <c r="D96" s="19">
        <f>ROUND(EXP(C$4-C$5*LN($B93)+C$6*LN(C96)),2)</f>
        <v>4.1100000000000003</v>
      </c>
      <c r="E96" s="22">
        <f>B93*D96/100</f>
        <v>263.04000000000002</v>
      </c>
      <c r="F96" s="40">
        <v>6</v>
      </c>
      <c r="G96" s="19">
        <f>ROUND(EXP(F$4-F$5*LN($B93)+F$6*LN(F96)),2)</f>
        <v>35.85</v>
      </c>
      <c r="H96" s="22">
        <f>B93*G96/100</f>
        <v>2294.4</v>
      </c>
    </row>
    <row r="97" spans="2:8" x14ac:dyDescent="0.2">
      <c r="B97" s="26"/>
      <c r="C97" s="42">
        <v>7</v>
      </c>
      <c r="D97" s="27">
        <f>ROUND(EXP(C$4-C$5*LN($B93)+C$6*LN(C97)),2)</f>
        <v>4.3600000000000003</v>
      </c>
      <c r="E97" s="28">
        <f>B93*D97/100</f>
        <v>279.04000000000002</v>
      </c>
      <c r="F97" s="42">
        <v>7</v>
      </c>
      <c r="G97" s="27">
        <f>ROUND(EXP(F$4-F$5*LN($B93)+F$6*LN(F97)),2)</f>
        <v>40.159999999999997</v>
      </c>
      <c r="H97" s="28">
        <f>B93*G97/100</f>
        <v>2570.2399999999998</v>
      </c>
    </row>
    <row r="98" spans="2:8" x14ac:dyDescent="0.2">
      <c r="B98" s="38">
        <v>6600</v>
      </c>
      <c r="C98" s="39">
        <v>3</v>
      </c>
      <c r="D98" s="17">
        <f>ROUND(EXP(C$4-C$5*LN($B98)+C$6*LN(C98)),2)</f>
        <v>3.11</v>
      </c>
      <c r="E98" s="21">
        <f>B98*D98/100</f>
        <v>205.26</v>
      </c>
      <c r="F98" s="39">
        <v>3</v>
      </c>
      <c r="G98" s="17">
        <f>ROUND(EXP(F$4-F$5*LN($B98)+F$6*LN(F98)),2)</f>
        <v>21.24</v>
      </c>
      <c r="H98" s="21">
        <f>B98*G98/100</f>
        <v>1401.84</v>
      </c>
    </row>
    <row r="99" spans="2:8" x14ac:dyDescent="0.2">
      <c r="B99" s="24"/>
      <c r="C99" s="40">
        <v>4</v>
      </c>
      <c r="D99" s="19">
        <f>ROUND(EXP(C$4-C$5*LN($B98)+C$6*LN(C99)),2)</f>
        <v>3.49</v>
      </c>
      <c r="E99" s="22">
        <f>B98*D99/100</f>
        <v>230.34</v>
      </c>
      <c r="F99" s="40">
        <v>4</v>
      </c>
      <c r="G99" s="19">
        <f>ROUND(EXP(F$4-F$5*LN($B98)+F$6*LN(F99)),2)</f>
        <v>26.25</v>
      </c>
      <c r="H99" s="22">
        <f>B98*G99/100</f>
        <v>1732.5</v>
      </c>
    </row>
    <row r="100" spans="2:8" x14ac:dyDescent="0.2">
      <c r="B100" s="24"/>
      <c r="C100" s="40">
        <v>5</v>
      </c>
      <c r="D100" s="19">
        <f>ROUND(EXP(C$4-C$5*LN($B98)+C$6*LN(C100)),2)</f>
        <v>3.81</v>
      </c>
      <c r="E100" s="22">
        <f>B98*D100/100</f>
        <v>251.46</v>
      </c>
      <c r="F100" s="40">
        <v>5</v>
      </c>
      <c r="G100" s="19">
        <f>ROUND(EXP(F$4-F$5*LN($B98)+F$6*LN(F100)),2)</f>
        <v>30.94</v>
      </c>
      <c r="H100" s="22">
        <f>B98*G100/100</f>
        <v>2042.04</v>
      </c>
    </row>
    <row r="101" spans="2:8" x14ac:dyDescent="0.2">
      <c r="B101" s="24"/>
      <c r="C101" s="40">
        <v>6</v>
      </c>
      <c r="D101" s="19">
        <f>ROUND(EXP(C$4-C$5*LN($B98)+C$6*LN(C101)),2)</f>
        <v>4.09</v>
      </c>
      <c r="E101" s="22">
        <f>B98*D101/100</f>
        <v>269.94</v>
      </c>
      <c r="F101" s="40">
        <v>6</v>
      </c>
      <c r="G101" s="19">
        <f>ROUND(EXP(F$4-F$5*LN($B98)+F$6*LN(F101)),2)</f>
        <v>35.380000000000003</v>
      </c>
      <c r="H101" s="22">
        <f>B98*G101/100</f>
        <v>2335.0800000000004</v>
      </c>
    </row>
    <row r="102" spans="2:8" x14ac:dyDescent="0.2">
      <c r="B102" s="26"/>
      <c r="C102" s="42">
        <v>7</v>
      </c>
      <c r="D102" s="27">
        <f>ROUND(EXP(C$4-C$5*LN($B98)+C$6*LN(C102)),2)</f>
        <v>4.3499999999999996</v>
      </c>
      <c r="E102" s="28">
        <f>B98*D102/100</f>
        <v>287.09999999999997</v>
      </c>
      <c r="F102" s="42">
        <v>7</v>
      </c>
      <c r="G102" s="27">
        <f>ROUND(EXP(F$4-F$5*LN($B98)+F$6*LN(F102)),2)</f>
        <v>39.630000000000003</v>
      </c>
      <c r="H102" s="28">
        <f>B98*G102/100</f>
        <v>2615.5800000000004</v>
      </c>
    </row>
    <row r="103" spans="2:8" x14ac:dyDescent="0.2">
      <c r="B103" s="38">
        <v>6800</v>
      </c>
      <c r="C103" s="39">
        <v>3</v>
      </c>
      <c r="D103" s="17">
        <f>ROUND(EXP(C$4-C$5*LN($B103)+C$6*LN(C103)),2)</f>
        <v>3.1</v>
      </c>
      <c r="E103" s="21">
        <f>B103*D103/100</f>
        <v>210.8</v>
      </c>
      <c r="F103" s="39">
        <v>3</v>
      </c>
      <c r="G103" s="17">
        <f>ROUND(EXP(F$4-F$5*LN($B103)+F$6*LN(F103)),2)</f>
        <v>20.97</v>
      </c>
      <c r="H103" s="21">
        <f>B103*G103/100</f>
        <v>1425.96</v>
      </c>
    </row>
    <row r="104" spans="2:8" x14ac:dyDescent="0.2">
      <c r="B104" s="24"/>
      <c r="C104" s="40">
        <v>4</v>
      </c>
      <c r="D104" s="19">
        <f>ROUND(EXP(C$4-C$5*LN($B103)+C$6*LN(C104)),2)</f>
        <v>3.48</v>
      </c>
      <c r="E104" s="22">
        <f>B103*D104/100</f>
        <v>236.64</v>
      </c>
      <c r="F104" s="40">
        <v>4</v>
      </c>
      <c r="G104" s="19">
        <f>ROUND(EXP(F$4-F$5*LN($B103)+F$6*LN(F104)),2)</f>
        <v>25.92</v>
      </c>
      <c r="H104" s="22">
        <f>B103*G104/100</f>
        <v>1762.56</v>
      </c>
    </row>
    <row r="105" spans="2:8" x14ac:dyDescent="0.2">
      <c r="B105" s="24"/>
      <c r="C105" s="40">
        <v>5</v>
      </c>
      <c r="D105" s="19">
        <f>ROUND(EXP(C$4-C$5*LN($B103)+C$6*LN(C105)),2)</f>
        <v>3.79</v>
      </c>
      <c r="E105" s="22">
        <f>B103*D105/100</f>
        <v>257.72000000000003</v>
      </c>
      <c r="F105" s="40">
        <v>5</v>
      </c>
      <c r="G105" s="19">
        <f>ROUND(EXP(F$4-F$5*LN($B103)+F$6*LN(F105)),2)</f>
        <v>30.54</v>
      </c>
      <c r="H105" s="22">
        <f>B103*G105/100</f>
        <v>2076.7199999999998</v>
      </c>
    </row>
    <row r="106" spans="2:8" x14ac:dyDescent="0.2">
      <c r="B106" s="24"/>
      <c r="C106" s="40">
        <v>6</v>
      </c>
      <c r="D106" s="19">
        <f>ROUND(EXP(C$4-C$5*LN($B103)+C$6*LN(C106)),2)</f>
        <v>4.08</v>
      </c>
      <c r="E106" s="22">
        <f>B103*D106/100</f>
        <v>277.44</v>
      </c>
      <c r="F106" s="40">
        <v>6</v>
      </c>
      <c r="G106" s="19">
        <f>ROUND(EXP(F$4-F$5*LN($B103)+F$6*LN(F106)),2)</f>
        <v>34.93</v>
      </c>
      <c r="H106" s="22">
        <f>B103*G106/100</f>
        <v>2375.2399999999998</v>
      </c>
    </row>
    <row r="107" spans="2:8" x14ac:dyDescent="0.2">
      <c r="B107" s="26"/>
      <c r="C107" s="42">
        <v>7</v>
      </c>
      <c r="D107" s="27">
        <f>ROUND(EXP(C$4-C$5*LN($B103)+C$6*LN(C107)),2)</f>
        <v>4.33</v>
      </c>
      <c r="E107" s="28">
        <f>B103*D107/100</f>
        <v>294.44</v>
      </c>
      <c r="F107" s="42">
        <v>7</v>
      </c>
      <c r="G107" s="27">
        <f>ROUND(EXP(F$4-F$5*LN($B103)+F$6*LN(F107)),2)</f>
        <v>39.119999999999997</v>
      </c>
      <c r="H107" s="28">
        <f>B103*G107/100</f>
        <v>2660.16</v>
      </c>
    </row>
    <row r="108" spans="2:8" x14ac:dyDescent="0.2">
      <c r="B108" s="38">
        <v>7000</v>
      </c>
      <c r="C108" s="39">
        <v>3</v>
      </c>
      <c r="D108" s="17">
        <f>ROUND(EXP(C$4-C$5*LN($B108)+C$6*LN(C108)),2)</f>
        <v>3.09</v>
      </c>
      <c r="E108" s="21">
        <f>B108*D108/100</f>
        <v>216.3</v>
      </c>
      <c r="F108" s="39">
        <v>3</v>
      </c>
      <c r="G108" s="17">
        <f>ROUND(EXP(F$4-F$5*LN($B108)+F$6*LN(F108)),2)</f>
        <v>20.71</v>
      </c>
      <c r="H108" s="21">
        <f>B108*G108/100</f>
        <v>1449.7</v>
      </c>
    </row>
    <row r="109" spans="2:8" x14ac:dyDescent="0.2">
      <c r="B109" s="24"/>
      <c r="C109" s="40">
        <v>4</v>
      </c>
      <c r="D109" s="19">
        <f>ROUND(EXP(C$4-C$5*LN($B108)+C$6*LN(C109)),2)</f>
        <v>3.46</v>
      </c>
      <c r="E109" s="22">
        <f>B108*D109/100</f>
        <v>242.2</v>
      </c>
      <c r="F109" s="40">
        <v>4</v>
      </c>
      <c r="G109" s="19">
        <f>ROUND(EXP(F$4-F$5*LN($B108)+F$6*LN(F109)),2)</f>
        <v>25.59</v>
      </c>
      <c r="H109" s="22">
        <f>B108*G109/100</f>
        <v>1791.3</v>
      </c>
    </row>
    <row r="110" spans="2:8" x14ac:dyDescent="0.2">
      <c r="B110" s="24"/>
      <c r="C110" s="40">
        <v>5</v>
      </c>
      <c r="D110" s="19">
        <f>ROUND(EXP(C$4-C$5*LN($B108)+C$6*LN(C110)),2)</f>
        <v>3.78</v>
      </c>
      <c r="E110" s="22">
        <f>B108*D110/100</f>
        <v>264.60000000000002</v>
      </c>
      <c r="F110" s="40">
        <v>5</v>
      </c>
      <c r="G110" s="19">
        <f>ROUND(EXP(F$4-F$5*LN($B108)+F$6*LN(F110)),2)</f>
        <v>30.16</v>
      </c>
      <c r="H110" s="22">
        <f>B108*G110/100</f>
        <v>2111.1999999999998</v>
      </c>
    </row>
    <row r="111" spans="2:8" x14ac:dyDescent="0.2">
      <c r="B111" s="24"/>
      <c r="C111" s="40">
        <v>6</v>
      </c>
      <c r="D111" s="19">
        <f>ROUND(EXP(C$4-C$5*LN($B108)+C$6*LN(C111)),2)</f>
        <v>4.0599999999999996</v>
      </c>
      <c r="E111" s="22">
        <f>B108*D111/100</f>
        <v>284.2</v>
      </c>
      <c r="F111" s="40">
        <v>6</v>
      </c>
      <c r="G111" s="19">
        <f>ROUND(EXP(F$4-F$5*LN($B108)+F$6*LN(F111)),2)</f>
        <v>34.49</v>
      </c>
      <c r="H111" s="22">
        <f>B108*G111/100</f>
        <v>2414.3000000000002</v>
      </c>
    </row>
    <row r="112" spans="2:8" x14ac:dyDescent="0.2">
      <c r="B112" s="26"/>
      <c r="C112" s="42">
        <v>7</v>
      </c>
      <c r="D112" s="27">
        <f>ROUND(EXP(C$4-C$5*LN($B108)+C$6*LN(C112)),2)</f>
        <v>4.32</v>
      </c>
      <c r="E112" s="28">
        <f>B108*D112/100</f>
        <v>302.40000000000003</v>
      </c>
      <c r="F112" s="42">
        <v>7</v>
      </c>
      <c r="G112" s="27">
        <f>ROUND(EXP(F$4-F$5*LN($B108)+F$6*LN(F112)),2)</f>
        <v>38.64</v>
      </c>
      <c r="H112" s="28">
        <f>B108*G112/100</f>
        <v>2704.8</v>
      </c>
    </row>
    <row r="113" spans="2:8" x14ac:dyDescent="0.2">
      <c r="B113" s="38">
        <v>7200</v>
      </c>
      <c r="C113" s="39">
        <v>3</v>
      </c>
      <c r="D113" s="17">
        <f>ROUND(EXP(C$4-C$5*LN($B113)+C$6*LN(C113)),2)</f>
        <v>3.08</v>
      </c>
      <c r="E113" s="21">
        <f>B113*D113/100</f>
        <v>221.76</v>
      </c>
      <c r="F113" s="39">
        <v>3</v>
      </c>
      <c r="G113" s="17">
        <f>ROUND(EXP(F$4-F$5*LN($B113)+F$6*LN(F113)),2)</f>
        <v>20.46</v>
      </c>
      <c r="H113" s="21">
        <f>B113*G113/100</f>
        <v>1473.12</v>
      </c>
    </row>
    <row r="114" spans="2:8" x14ac:dyDescent="0.2">
      <c r="B114" s="24"/>
      <c r="C114" s="40">
        <v>4</v>
      </c>
      <c r="D114" s="19">
        <f>ROUND(EXP(C$4-C$5*LN($B113)+C$6*LN(C114)),2)</f>
        <v>3.45</v>
      </c>
      <c r="E114" s="22">
        <f>B113*D114/100</f>
        <v>248.4</v>
      </c>
      <c r="F114" s="40">
        <v>4</v>
      </c>
      <c r="G114" s="19">
        <f>ROUND(EXP(F$4-F$5*LN($B113)+F$6*LN(F114)),2)</f>
        <v>25.29</v>
      </c>
      <c r="H114" s="22">
        <f>B113*G114/100</f>
        <v>1820.88</v>
      </c>
    </row>
    <row r="115" spans="2:8" x14ac:dyDescent="0.2">
      <c r="B115" s="24"/>
      <c r="C115" s="40">
        <v>5</v>
      </c>
      <c r="D115" s="19">
        <f>ROUND(EXP(C$4-C$5*LN($B113)+C$6*LN(C115)),2)</f>
        <v>3.77</v>
      </c>
      <c r="E115" s="22">
        <f>B113*D115/100</f>
        <v>271.44</v>
      </c>
      <c r="F115" s="40">
        <v>5</v>
      </c>
      <c r="G115" s="19">
        <f>ROUND(EXP(F$4-F$5*LN($B113)+F$6*LN(F115)),2)</f>
        <v>29.8</v>
      </c>
      <c r="H115" s="22">
        <f>B113*G115/100</f>
        <v>2145.6</v>
      </c>
    </row>
    <row r="116" spans="2:8" x14ac:dyDescent="0.2">
      <c r="B116" s="24"/>
      <c r="C116" s="40">
        <v>6</v>
      </c>
      <c r="D116" s="19">
        <f>ROUND(EXP(C$4-C$5*LN($B113)+C$6*LN(C116)),2)</f>
        <v>4.05</v>
      </c>
      <c r="E116" s="22">
        <f>B113*D116/100</f>
        <v>291.60000000000002</v>
      </c>
      <c r="F116" s="40">
        <v>6</v>
      </c>
      <c r="G116" s="19">
        <f>ROUND(EXP(F$4-F$5*LN($B113)+F$6*LN(F116)),2)</f>
        <v>34.08</v>
      </c>
      <c r="H116" s="22">
        <f>B113*G116/100</f>
        <v>2453.7600000000002</v>
      </c>
    </row>
    <row r="117" spans="2:8" x14ac:dyDescent="0.2">
      <c r="B117" s="26"/>
      <c r="C117" s="42">
        <v>7</v>
      </c>
      <c r="D117" s="27">
        <f>ROUND(EXP(C$4-C$5*LN($B113)+C$6*LN(C117)),2)</f>
        <v>4.3</v>
      </c>
      <c r="E117" s="28">
        <f>B113*D117/100</f>
        <v>309.60000000000002</v>
      </c>
      <c r="F117" s="42">
        <v>7</v>
      </c>
      <c r="G117" s="27">
        <f>ROUND(EXP(F$4-F$5*LN($B113)+F$6*LN(F117)),2)</f>
        <v>38.17</v>
      </c>
      <c r="H117" s="28">
        <f>B113*G117/100</f>
        <v>2748.24</v>
      </c>
    </row>
    <row r="118" spans="2:8" x14ac:dyDescent="0.2">
      <c r="B118" s="38">
        <v>7400</v>
      </c>
      <c r="C118" s="39">
        <v>3</v>
      </c>
      <c r="D118" s="17">
        <f>ROUND(EXP(C$4-C$5*LN($B118)+C$6*LN(C118)),2)</f>
        <v>3.07</v>
      </c>
      <c r="E118" s="21">
        <f>B118*D118/100</f>
        <v>227.18</v>
      </c>
      <c r="F118" s="39">
        <v>3</v>
      </c>
      <c r="G118" s="17">
        <f>ROUND(EXP(F$4-F$5*LN($B118)+F$6*LN(F118)),2)</f>
        <v>20.22</v>
      </c>
      <c r="H118" s="21">
        <f>B118*G118/100</f>
        <v>1496.28</v>
      </c>
    </row>
    <row r="119" spans="2:8" x14ac:dyDescent="0.2">
      <c r="B119" s="24"/>
      <c r="C119" s="40">
        <v>4</v>
      </c>
      <c r="D119" s="19">
        <f>ROUND(EXP(C$4-C$5*LN($B118)+C$6*LN(C119)),2)</f>
        <v>3.44</v>
      </c>
      <c r="E119" s="22">
        <f>B118*D119/100</f>
        <v>254.56</v>
      </c>
      <c r="F119" s="40">
        <v>4</v>
      </c>
      <c r="G119" s="19">
        <f>ROUND(EXP(F$4-F$5*LN($B118)+F$6*LN(F119)),2)</f>
        <v>24.99</v>
      </c>
      <c r="H119" s="22">
        <f>B118*G119/100</f>
        <v>1849.26</v>
      </c>
    </row>
    <row r="120" spans="2:8" x14ac:dyDescent="0.2">
      <c r="B120" s="24"/>
      <c r="C120" s="40">
        <v>5</v>
      </c>
      <c r="D120" s="19">
        <f>ROUND(EXP(C$4-C$5*LN($B118)+C$6*LN(C120)),2)</f>
        <v>3.76</v>
      </c>
      <c r="E120" s="22">
        <f>B118*D120/100</f>
        <v>278.24</v>
      </c>
      <c r="F120" s="40">
        <v>5</v>
      </c>
      <c r="G120" s="19">
        <f>ROUND(EXP(F$4-F$5*LN($B118)+F$6*LN(F120)),2)</f>
        <v>29.45</v>
      </c>
      <c r="H120" s="22">
        <f>B118*G120/100</f>
        <v>2179.3000000000002</v>
      </c>
    </row>
    <row r="121" spans="2:8" x14ac:dyDescent="0.2">
      <c r="B121" s="24"/>
      <c r="C121" s="40">
        <v>6</v>
      </c>
      <c r="D121" s="19">
        <f>ROUND(EXP(C$4-C$5*LN($B118)+C$6*LN(C121)),2)</f>
        <v>4.03</v>
      </c>
      <c r="E121" s="22">
        <f>B118*D121/100</f>
        <v>298.22000000000003</v>
      </c>
      <c r="F121" s="40">
        <v>6</v>
      </c>
      <c r="G121" s="19">
        <f>ROUND(EXP(F$4-F$5*LN($B118)+F$6*LN(F121)),2)</f>
        <v>33.68</v>
      </c>
      <c r="H121" s="22">
        <f>B118*G121/100</f>
        <v>2492.3200000000002</v>
      </c>
    </row>
    <row r="122" spans="2:8" x14ac:dyDescent="0.2">
      <c r="B122" s="26"/>
      <c r="C122" s="42">
        <v>7</v>
      </c>
      <c r="D122" s="27">
        <f>ROUND(EXP(C$4-C$5*LN($B118)+C$6*LN(C122)),2)</f>
        <v>4.29</v>
      </c>
      <c r="E122" s="28">
        <f>B118*D122/100</f>
        <v>317.45999999999998</v>
      </c>
      <c r="F122" s="42">
        <v>7</v>
      </c>
      <c r="G122" s="27">
        <f>ROUND(EXP(F$4-F$5*LN($B118)+F$6*LN(F122)),2)</f>
        <v>37.72</v>
      </c>
      <c r="H122" s="28">
        <f>B118*G122/100</f>
        <v>2791.28</v>
      </c>
    </row>
    <row r="123" spans="2:8" x14ac:dyDescent="0.2">
      <c r="B123" s="38">
        <v>7600</v>
      </c>
      <c r="C123" s="39">
        <v>3</v>
      </c>
      <c r="D123" s="17">
        <f>ROUND(EXP(C$4-C$5*LN($B123)+C$6*LN(C123)),2)</f>
        <v>3.06</v>
      </c>
      <c r="E123" s="21">
        <f>B123*D123/100</f>
        <v>232.56</v>
      </c>
      <c r="F123" s="39">
        <v>3</v>
      </c>
      <c r="G123" s="17">
        <f>ROUND(EXP(F$4-F$5*LN($B123)+F$6*LN(F123)),2)</f>
        <v>19.989999999999998</v>
      </c>
      <c r="H123" s="21">
        <f>B123*G123/100</f>
        <v>1519.24</v>
      </c>
    </row>
    <row r="124" spans="2:8" x14ac:dyDescent="0.2">
      <c r="B124" s="24"/>
      <c r="C124" s="40">
        <v>4</v>
      </c>
      <c r="D124" s="19">
        <f>ROUND(EXP(C$4-C$5*LN($B123)+C$6*LN(C124)),2)</f>
        <v>3.43</v>
      </c>
      <c r="E124" s="22">
        <f>B123*D124/100</f>
        <v>260.68</v>
      </c>
      <c r="F124" s="40">
        <v>4</v>
      </c>
      <c r="G124" s="19">
        <f>ROUND(EXP(F$4-F$5*LN($B123)+F$6*LN(F124)),2)</f>
        <v>24.7</v>
      </c>
      <c r="H124" s="22">
        <f>B123*G124/100</f>
        <v>1877.2</v>
      </c>
    </row>
    <row r="125" spans="2:8" x14ac:dyDescent="0.2">
      <c r="B125" s="24"/>
      <c r="C125" s="40">
        <v>5</v>
      </c>
      <c r="D125" s="19">
        <f>ROUND(EXP(C$4-C$5*LN($B123)+C$6*LN(C125)),2)</f>
        <v>3.74</v>
      </c>
      <c r="E125" s="22">
        <f>B123*D125/100</f>
        <v>284.24</v>
      </c>
      <c r="F125" s="40">
        <v>5</v>
      </c>
      <c r="G125" s="19">
        <f>ROUND(EXP(F$4-F$5*LN($B123)+F$6*LN(F125)),2)</f>
        <v>29.11</v>
      </c>
      <c r="H125" s="22">
        <f>B123*G125/100</f>
        <v>2212.36</v>
      </c>
    </row>
    <row r="126" spans="2:8" x14ac:dyDescent="0.2">
      <c r="B126" s="24"/>
      <c r="C126" s="40">
        <v>6</v>
      </c>
      <c r="D126" s="19">
        <f>ROUND(EXP(C$4-C$5*LN($B123)+C$6*LN(C126)),2)</f>
        <v>4.0199999999999996</v>
      </c>
      <c r="E126" s="22">
        <f>B123*D126/100</f>
        <v>305.52</v>
      </c>
      <c r="F126" s="40">
        <v>6</v>
      </c>
      <c r="G126" s="19">
        <f>ROUND(EXP(F$4-F$5*LN($B123)+F$6*LN(F126)),2)</f>
        <v>33.29</v>
      </c>
      <c r="H126" s="22">
        <f>B123*G126/100</f>
        <v>2530.04</v>
      </c>
    </row>
    <row r="127" spans="2:8" x14ac:dyDescent="0.2">
      <c r="B127" s="26"/>
      <c r="C127" s="42">
        <v>7</v>
      </c>
      <c r="D127" s="27">
        <f>ROUND(EXP(C$4-C$5*LN($B123)+C$6*LN(C127)),2)</f>
        <v>4.2699999999999996</v>
      </c>
      <c r="E127" s="28">
        <f>B123*D127/100</f>
        <v>324.52</v>
      </c>
      <c r="F127" s="42">
        <v>7</v>
      </c>
      <c r="G127" s="27">
        <f>ROUND(EXP(F$4-F$5*LN($B123)+F$6*LN(F127)),2)</f>
        <v>37.29</v>
      </c>
      <c r="H127" s="28">
        <f>B123*G127/100</f>
        <v>2834.04</v>
      </c>
    </row>
    <row r="128" spans="2:8" x14ac:dyDescent="0.2">
      <c r="B128" s="38">
        <v>7800</v>
      </c>
      <c r="C128" s="39">
        <v>3</v>
      </c>
      <c r="D128" s="17">
        <f>ROUND(EXP(C$4-C$5*LN($B128)+C$6*LN(C128)),2)</f>
        <v>3.05</v>
      </c>
      <c r="E128" s="21">
        <f>B128*D128/100</f>
        <v>237.9</v>
      </c>
      <c r="F128" s="39">
        <v>3</v>
      </c>
      <c r="G128" s="17">
        <f>ROUND(EXP(F$4-F$5*LN($B128)+F$6*LN(F128)),2)</f>
        <v>19.77</v>
      </c>
      <c r="H128" s="21">
        <f>B128*G128/100</f>
        <v>1542.06</v>
      </c>
    </row>
    <row r="129" spans="2:8" x14ac:dyDescent="0.2">
      <c r="B129" s="24"/>
      <c r="C129" s="40">
        <v>4</v>
      </c>
      <c r="D129" s="19">
        <f>ROUND(EXP(C$4-C$5*LN($B128)+C$6*LN(C129)),2)</f>
        <v>3.42</v>
      </c>
      <c r="E129" s="22">
        <f>B128*D129/100</f>
        <v>266.76</v>
      </c>
      <c r="F129" s="40">
        <v>4</v>
      </c>
      <c r="G129" s="19">
        <f>ROUND(EXP(F$4-F$5*LN($B128)+F$6*LN(F129)),2)</f>
        <v>24.43</v>
      </c>
      <c r="H129" s="22">
        <f>B128*G129/100</f>
        <v>1905.54</v>
      </c>
    </row>
    <row r="130" spans="2:8" x14ac:dyDescent="0.2">
      <c r="B130" s="24"/>
      <c r="C130" s="40">
        <v>5</v>
      </c>
      <c r="D130" s="19">
        <f>ROUND(EXP(C$4-C$5*LN($B128)+C$6*LN(C130)),2)</f>
        <v>3.73</v>
      </c>
      <c r="E130" s="22">
        <f>B128*D130/100</f>
        <v>290.94</v>
      </c>
      <c r="F130" s="40">
        <v>5</v>
      </c>
      <c r="G130" s="19">
        <f>ROUND(EXP(F$4-F$5*LN($B128)+F$6*LN(F130)),2)</f>
        <v>28.79</v>
      </c>
      <c r="H130" s="22">
        <f>B128*G130/100</f>
        <v>2245.62</v>
      </c>
    </row>
    <row r="131" spans="2:8" x14ac:dyDescent="0.2">
      <c r="B131" s="24"/>
      <c r="C131" s="40">
        <v>6</v>
      </c>
      <c r="D131" s="19">
        <f>ROUND(EXP(C$4-C$5*LN($B128)+C$6*LN(C131)),2)</f>
        <v>4.01</v>
      </c>
      <c r="E131" s="22">
        <f>B128*D131/100</f>
        <v>312.77999999999997</v>
      </c>
      <c r="F131" s="40">
        <v>6</v>
      </c>
      <c r="G131" s="19">
        <f>ROUND(EXP(F$4-F$5*LN($B128)+F$6*LN(F131)),2)</f>
        <v>32.92</v>
      </c>
      <c r="H131" s="22">
        <f>B128*G131/100</f>
        <v>2567.7600000000002</v>
      </c>
    </row>
    <row r="132" spans="2:8" x14ac:dyDescent="0.2">
      <c r="B132" s="26"/>
      <c r="C132" s="42">
        <v>7</v>
      </c>
      <c r="D132" s="27">
        <f>ROUND(EXP(C$4-C$5*LN($B128)+C$6*LN(C132)),2)</f>
        <v>4.26</v>
      </c>
      <c r="E132" s="28">
        <f>B128*D132/100</f>
        <v>332.28</v>
      </c>
      <c r="F132" s="42">
        <v>7</v>
      </c>
      <c r="G132" s="27">
        <f>ROUND(EXP(F$4-F$5*LN($B128)+F$6*LN(F132)),2)</f>
        <v>36.880000000000003</v>
      </c>
      <c r="H132" s="28">
        <f>B128*G132/100</f>
        <v>2876.64</v>
      </c>
    </row>
    <row r="133" spans="2:8" x14ac:dyDescent="0.2">
      <c r="B133" s="38">
        <v>8000</v>
      </c>
      <c r="C133" s="39">
        <v>3</v>
      </c>
      <c r="D133" s="17">
        <f>ROUND(EXP(C$4-C$5*LN($B133)+C$6*LN(C133)),2)</f>
        <v>3.04</v>
      </c>
      <c r="E133" s="21">
        <f>B133*D133/100</f>
        <v>243.2</v>
      </c>
      <c r="F133" s="39">
        <v>3</v>
      </c>
      <c r="G133" s="17">
        <f>ROUND(EXP(F$4-F$5*LN($B133)+F$6*LN(F133)),2)</f>
        <v>19.55</v>
      </c>
      <c r="H133" s="21">
        <f>B133*G133/100</f>
        <v>1564</v>
      </c>
    </row>
    <row r="134" spans="2:8" x14ac:dyDescent="0.2">
      <c r="B134" s="24"/>
      <c r="C134" s="40">
        <v>4</v>
      </c>
      <c r="D134" s="19">
        <f>ROUND(EXP(C$4-C$5*LN($B133)+C$6*LN(C134)),2)</f>
        <v>3.41</v>
      </c>
      <c r="E134" s="22">
        <f>B133*D134/100</f>
        <v>272.8</v>
      </c>
      <c r="F134" s="40">
        <v>4</v>
      </c>
      <c r="G134" s="19">
        <f>ROUND(EXP(F$4-F$5*LN($B133)+F$6*LN(F134)),2)</f>
        <v>24.16</v>
      </c>
      <c r="H134" s="22">
        <f>B133*G134/100</f>
        <v>1932.8</v>
      </c>
    </row>
    <row r="135" spans="2:8" x14ac:dyDescent="0.2">
      <c r="B135" s="24"/>
      <c r="C135" s="40">
        <v>5</v>
      </c>
      <c r="D135" s="19">
        <f>ROUND(EXP(C$4-C$5*LN($B133)+C$6*LN(C135)),2)</f>
        <v>3.72</v>
      </c>
      <c r="E135" s="22">
        <f>B133*D135/100</f>
        <v>297.60000000000002</v>
      </c>
      <c r="F135" s="40">
        <v>5</v>
      </c>
      <c r="G135" s="19">
        <f>ROUND(EXP(F$4-F$5*LN($B133)+F$6*LN(F135)),2)</f>
        <v>28.48</v>
      </c>
      <c r="H135" s="22">
        <f>B133*G135/100</f>
        <v>2278.4</v>
      </c>
    </row>
    <row r="136" spans="2:8" x14ac:dyDescent="0.2">
      <c r="B136" s="24"/>
      <c r="C136" s="40">
        <v>6</v>
      </c>
      <c r="D136" s="19">
        <f>ROUND(EXP(C$4-C$5*LN($B133)+C$6*LN(C136)),2)</f>
        <v>4</v>
      </c>
      <c r="E136" s="22">
        <f>B133*D136/100</f>
        <v>320</v>
      </c>
      <c r="F136" s="40">
        <v>6</v>
      </c>
      <c r="G136" s="19">
        <f>ROUND(EXP(F$4-F$5*LN($B133)+F$6*LN(F136)),2)</f>
        <v>32.57</v>
      </c>
      <c r="H136" s="22">
        <f>B133*G136/100</f>
        <v>2605.6</v>
      </c>
    </row>
    <row r="137" spans="2:8" x14ac:dyDescent="0.2">
      <c r="B137" s="26"/>
      <c r="C137" s="42">
        <v>7</v>
      </c>
      <c r="D137" s="27">
        <f>ROUND(EXP(C$4-C$5*LN($B133)+C$6*LN(C137)),2)</f>
        <v>4.25</v>
      </c>
      <c r="E137" s="28">
        <f>B133*D137/100</f>
        <v>340</v>
      </c>
      <c r="F137" s="42">
        <v>7</v>
      </c>
      <c r="G137" s="27">
        <f>ROUND(EXP(F$4-F$5*LN($B133)+F$6*LN(F137)),2)</f>
        <v>36.479999999999997</v>
      </c>
      <c r="H137" s="28">
        <f>B133*G137/100</f>
        <v>2918.4</v>
      </c>
    </row>
    <row r="138" spans="2:8" x14ac:dyDescent="0.2">
      <c r="B138" s="38">
        <v>8200</v>
      </c>
      <c r="C138" s="39">
        <v>3</v>
      </c>
      <c r="D138" s="17">
        <f>ROUND(EXP(C$4-C$5*LN($B138)+C$6*LN(C138)),2)</f>
        <v>3.04</v>
      </c>
      <c r="E138" s="21">
        <f>B138*D138/100</f>
        <v>249.28</v>
      </c>
      <c r="F138" s="39">
        <v>3</v>
      </c>
      <c r="G138" s="17">
        <f>ROUND(EXP(F$4-F$5*LN($B138)+F$6*LN(F138)),2)</f>
        <v>19.350000000000001</v>
      </c>
      <c r="H138" s="21">
        <f>B138*G138/100</f>
        <v>1586.7</v>
      </c>
    </row>
    <row r="139" spans="2:8" x14ac:dyDescent="0.2">
      <c r="B139" s="24"/>
      <c r="C139" s="40">
        <v>4</v>
      </c>
      <c r="D139" s="19">
        <f>ROUND(EXP(C$4-C$5*LN($B138)+C$6*LN(C139)),2)</f>
        <v>3.4</v>
      </c>
      <c r="E139" s="22">
        <f>B138*D139/100</f>
        <v>278.8</v>
      </c>
      <c r="F139" s="40">
        <v>4</v>
      </c>
      <c r="G139" s="19">
        <f>ROUND(EXP(F$4-F$5*LN($B138)+F$6*LN(F139)),2)</f>
        <v>23.91</v>
      </c>
      <c r="H139" s="22">
        <f>B138*G139/100</f>
        <v>1960.62</v>
      </c>
    </row>
    <row r="140" spans="2:8" x14ac:dyDescent="0.2">
      <c r="B140" s="24"/>
      <c r="C140" s="40">
        <v>5</v>
      </c>
      <c r="D140" s="19">
        <f>ROUND(EXP(C$4-C$5*LN($B138)+C$6*LN(C140)),2)</f>
        <v>3.71</v>
      </c>
      <c r="E140" s="22">
        <f>B138*D140/100</f>
        <v>304.22000000000003</v>
      </c>
      <c r="F140" s="40">
        <v>5</v>
      </c>
      <c r="G140" s="19">
        <f>ROUND(EXP(F$4-F$5*LN($B138)+F$6*LN(F140)),2)</f>
        <v>28.17</v>
      </c>
      <c r="H140" s="22">
        <f>B138*G140/100</f>
        <v>2309.94</v>
      </c>
    </row>
    <row r="141" spans="2:8" x14ac:dyDescent="0.2">
      <c r="B141" s="24"/>
      <c r="C141" s="40">
        <v>6</v>
      </c>
      <c r="D141" s="19">
        <f>ROUND(EXP(C$4-C$5*LN($B138)+C$6*LN(C141)),2)</f>
        <v>3.99</v>
      </c>
      <c r="E141" s="22">
        <f>B138*D141/100</f>
        <v>327.18</v>
      </c>
      <c r="F141" s="40">
        <v>6</v>
      </c>
      <c r="G141" s="19">
        <f>ROUND(EXP(F$4-F$5*LN($B138)+F$6*LN(F141)),2)</f>
        <v>32.22</v>
      </c>
      <c r="H141" s="22">
        <f>B138*G141/100</f>
        <v>2642.04</v>
      </c>
    </row>
    <row r="142" spans="2:8" x14ac:dyDescent="0.2">
      <c r="B142" s="26"/>
      <c r="C142" s="42">
        <v>7</v>
      </c>
      <c r="D142" s="27">
        <f>ROUND(EXP(C$4-C$5*LN($B138)+C$6*LN(C142)),2)</f>
        <v>4.2300000000000004</v>
      </c>
      <c r="E142" s="28">
        <f>B138*D142/100</f>
        <v>346.86</v>
      </c>
      <c r="F142" s="42">
        <v>7</v>
      </c>
      <c r="G142" s="27">
        <f>ROUND(EXP(F$4-F$5*LN($B138)+F$6*LN(F142)),2)</f>
        <v>36.090000000000003</v>
      </c>
      <c r="H142" s="28">
        <f>B138*G142/100</f>
        <v>2959.38</v>
      </c>
    </row>
    <row r="143" spans="2:8" x14ac:dyDescent="0.2">
      <c r="B143" s="38">
        <v>8400</v>
      </c>
      <c r="C143" s="39">
        <v>3</v>
      </c>
      <c r="D143" s="17">
        <f>ROUND(EXP(C$4-C$5*LN($B143)+C$6*LN(C143)),2)</f>
        <v>3.03</v>
      </c>
      <c r="E143" s="21">
        <f>B143*D143/100</f>
        <v>254.52</v>
      </c>
      <c r="F143" s="39">
        <v>3</v>
      </c>
      <c r="G143" s="17">
        <f>ROUND(EXP(F$4-F$5*LN($B143)+F$6*LN(F143)),2)</f>
        <v>19.149999999999999</v>
      </c>
      <c r="H143" s="21">
        <f>B143*G143/100</f>
        <v>1608.6</v>
      </c>
    </row>
    <row r="144" spans="2:8" x14ac:dyDescent="0.2">
      <c r="B144" s="24"/>
      <c r="C144" s="40">
        <v>4</v>
      </c>
      <c r="D144" s="19">
        <f>ROUND(EXP(C$4-C$5*LN($B143)+C$6*LN(C144)),2)</f>
        <v>3.39</v>
      </c>
      <c r="E144" s="22">
        <f>B143*D144/100</f>
        <v>284.76</v>
      </c>
      <c r="F144" s="40">
        <v>4</v>
      </c>
      <c r="G144" s="19">
        <f>ROUND(EXP(F$4-F$5*LN($B143)+F$6*LN(F144)),2)</f>
        <v>23.66</v>
      </c>
      <c r="H144" s="22">
        <f>B143*G144/100</f>
        <v>1987.44</v>
      </c>
    </row>
    <row r="145" spans="2:8" x14ac:dyDescent="0.2">
      <c r="B145" s="24"/>
      <c r="C145" s="40">
        <v>5</v>
      </c>
      <c r="D145" s="19">
        <f>ROUND(EXP(C$4-C$5*LN($B143)+C$6*LN(C145)),2)</f>
        <v>3.7</v>
      </c>
      <c r="E145" s="22">
        <f>B143*D145/100</f>
        <v>310.8</v>
      </c>
      <c r="F145" s="40">
        <v>5</v>
      </c>
      <c r="G145" s="19">
        <f>ROUND(EXP(F$4-F$5*LN($B143)+F$6*LN(F145)),2)</f>
        <v>27.88</v>
      </c>
      <c r="H145" s="22">
        <f>B143*G145/100</f>
        <v>2341.92</v>
      </c>
    </row>
    <row r="146" spans="2:8" x14ac:dyDescent="0.2">
      <c r="B146" s="24"/>
      <c r="C146" s="40">
        <v>6</v>
      </c>
      <c r="D146" s="19">
        <f>ROUND(EXP(C$4-C$5*LN($B143)+C$6*LN(C146)),2)</f>
        <v>3.97</v>
      </c>
      <c r="E146" s="22">
        <f>B143*D146/100</f>
        <v>333.48</v>
      </c>
      <c r="F146" s="40">
        <v>6</v>
      </c>
      <c r="G146" s="19">
        <f>ROUND(EXP(F$4-F$5*LN($B143)+F$6*LN(F146)),2)</f>
        <v>31.89</v>
      </c>
      <c r="H146" s="22">
        <f>B143*G146/100</f>
        <v>2678.76</v>
      </c>
    </row>
    <row r="147" spans="2:8" x14ac:dyDescent="0.2">
      <c r="B147" s="26"/>
      <c r="C147" s="42">
        <v>7</v>
      </c>
      <c r="D147" s="27">
        <f>ROUND(EXP(C$4-C$5*LN($B143)+C$6*LN(C147)),2)</f>
        <v>4.22</v>
      </c>
      <c r="E147" s="28">
        <f>B143*D147/100</f>
        <v>354.48</v>
      </c>
      <c r="F147" s="42">
        <v>7</v>
      </c>
      <c r="G147" s="27">
        <f>ROUND(EXP(F$4-F$5*LN($B143)+F$6*LN(F147)),2)</f>
        <v>35.72</v>
      </c>
      <c r="H147" s="28">
        <f>B143*G147/100</f>
        <v>3000.48</v>
      </c>
    </row>
    <row r="148" spans="2:8" x14ac:dyDescent="0.2">
      <c r="B148" s="38">
        <v>8600</v>
      </c>
      <c r="C148" s="39">
        <v>3</v>
      </c>
      <c r="D148" s="17">
        <f>ROUND(EXP(C$4-C$5*LN($B148)+C$6*LN(C148)),2)</f>
        <v>3.02</v>
      </c>
      <c r="E148" s="21">
        <f>B148*D148/100</f>
        <v>259.72000000000003</v>
      </c>
      <c r="F148" s="39">
        <v>3</v>
      </c>
      <c r="G148" s="17">
        <f>ROUND(EXP(F$4-F$5*LN($B148)+F$6*LN(F148)),2)</f>
        <v>18.95</v>
      </c>
      <c r="H148" s="21">
        <f>B148*G148/100</f>
        <v>1629.7</v>
      </c>
    </row>
    <row r="149" spans="2:8" x14ac:dyDescent="0.2">
      <c r="B149" s="24"/>
      <c r="C149" s="40">
        <v>4</v>
      </c>
      <c r="D149" s="19">
        <f>ROUND(EXP(C$4-C$5*LN($B148)+C$6*LN(C149)),2)</f>
        <v>3.38</v>
      </c>
      <c r="E149" s="22">
        <f>B148*D149/100</f>
        <v>290.68</v>
      </c>
      <c r="F149" s="40">
        <v>4</v>
      </c>
      <c r="G149" s="19">
        <f>ROUND(EXP(F$4-F$5*LN($B148)+F$6*LN(F149)),2)</f>
        <v>23.42</v>
      </c>
      <c r="H149" s="22">
        <f>B148*G149/100</f>
        <v>2014.1200000000003</v>
      </c>
    </row>
    <row r="150" spans="2:8" x14ac:dyDescent="0.2">
      <c r="B150" s="24"/>
      <c r="C150" s="40">
        <v>5</v>
      </c>
      <c r="D150" s="19">
        <f>ROUND(EXP(C$4-C$5*LN($B148)+C$6*LN(C150)),2)</f>
        <v>3.69</v>
      </c>
      <c r="E150" s="22">
        <f>B148*D150/100</f>
        <v>317.33999999999997</v>
      </c>
      <c r="F150" s="40">
        <v>5</v>
      </c>
      <c r="G150" s="19">
        <f>ROUND(EXP(F$4-F$5*LN($B148)+F$6*LN(F150)),2)</f>
        <v>27.6</v>
      </c>
      <c r="H150" s="22">
        <f>B148*G150/100</f>
        <v>2373.6</v>
      </c>
    </row>
    <row r="151" spans="2:8" x14ac:dyDescent="0.2">
      <c r="B151" s="24"/>
      <c r="C151" s="40">
        <v>6</v>
      </c>
      <c r="D151" s="19">
        <f>ROUND(EXP(C$4-C$5*LN($B148)+C$6*LN(C151)),2)</f>
        <v>3.96</v>
      </c>
      <c r="E151" s="22">
        <f>B148*D151/100</f>
        <v>340.56</v>
      </c>
      <c r="F151" s="40">
        <v>6</v>
      </c>
      <c r="G151" s="19">
        <f>ROUND(EXP(F$4-F$5*LN($B148)+F$6*LN(F151)),2)</f>
        <v>31.57</v>
      </c>
      <c r="H151" s="22">
        <f>B148*G151/100</f>
        <v>2715.02</v>
      </c>
    </row>
    <row r="152" spans="2:8" x14ac:dyDescent="0.2">
      <c r="B152" s="26"/>
      <c r="C152" s="42">
        <v>7</v>
      </c>
      <c r="D152" s="27">
        <f>ROUND(EXP(C$4-C$5*LN($B148)+C$6*LN(C152)),2)</f>
        <v>4.21</v>
      </c>
      <c r="E152" s="28">
        <f>B148*D152/100</f>
        <v>362.06</v>
      </c>
      <c r="F152" s="42">
        <v>7</v>
      </c>
      <c r="G152" s="27">
        <f>ROUND(EXP(F$4-F$5*LN($B148)+F$6*LN(F152)),2)</f>
        <v>35.36</v>
      </c>
      <c r="H152" s="28">
        <f>B148*G152/100</f>
        <v>3040.96</v>
      </c>
    </row>
    <row r="153" spans="2:8" x14ac:dyDescent="0.2">
      <c r="B153" s="38">
        <v>8800</v>
      </c>
      <c r="C153" s="39">
        <v>3</v>
      </c>
      <c r="D153" s="17">
        <f>ROUND(EXP(C$4-C$5*LN($B153)+C$6*LN(C153)),2)</f>
        <v>3.01</v>
      </c>
      <c r="E153" s="21">
        <f>B153*D153/100</f>
        <v>264.87999999999994</v>
      </c>
      <c r="F153" s="39">
        <v>3</v>
      </c>
      <c r="G153" s="17">
        <f>ROUND(EXP(F$4-F$5*LN($B153)+F$6*LN(F153)),2)</f>
        <v>18.77</v>
      </c>
      <c r="H153" s="21">
        <f>B153*G153/100</f>
        <v>1651.76</v>
      </c>
    </row>
    <row r="154" spans="2:8" x14ac:dyDescent="0.2">
      <c r="B154" s="24"/>
      <c r="C154" s="40">
        <v>4</v>
      </c>
      <c r="D154" s="19">
        <f>ROUND(EXP(C$4-C$5*LN($B153)+C$6*LN(C154)),2)</f>
        <v>3.37</v>
      </c>
      <c r="E154" s="22">
        <f>B153*D154/100</f>
        <v>296.56</v>
      </c>
      <c r="F154" s="40">
        <v>4</v>
      </c>
      <c r="G154" s="19">
        <f>ROUND(EXP(F$4-F$5*LN($B153)+F$6*LN(F154)),2)</f>
        <v>23.19</v>
      </c>
      <c r="H154" s="22">
        <f>B153*G154/100</f>
        <v>2040.72</v>
      </c>
    </row>
    <row r="155" spans="2:8" x14ac:dyDescent="0.2">
      <c r="B155" s="24"/>
      <c r="C155" s="40">
        <v>5</v>
      </c>
      <c r="D155" s="19">
        <f>ROUND(EXP(C$4-C$5*LN($B153)+C$6*LN(C155)),2)</f>
        <v>3.68</v>
      </c>
      <c r="E155" s="22">
        <f>B153*D155/100</f>
        <v>323.83999999999997</v>
      </c>
      <c r="F155" s="40">
        <v>5</v>
      </c>
      <c r="G155" s="19">
        <f>ROUND(EXP(F$4-F$5*LN($B153)+F$6*LN(F155)),2)</f>
        <v>27.33</v>
      </c>
      <c r="H155" s="22">
        <f>B153*G155/100</f>
        <v>2405.0399999999995</v>
      </c>
    </row>
    <row r="156" spans="2:8" x14ac:dyDescent="0.2">
      <c r="B156" s="24"/>
      <c r="C156" s="40">
        <v>6</v>
      </c>
      <c r="D156" s="19">
        <f>ROUND(EXP(C$4-C$5*LN($B153)+C$6*LN(C156)),2)</f>
        <v>3.95</v>
      </c>
      <c r="E156" s="22">
        <f>B153*D156/100</f>
        <v>347.6</v>
      </c>
      <c r="F156" s="40">
        <v>6</v>
      </c>
      <c r="G156" s="19">
        <f>ROUND(EXP(F$4-F$5*LN($B153)+F$6*LN(F156)),2)</f>
        <v>31.25</v>
      </c>
      <c r="H156" s="22">
        <f>B153*G156/100</f>
        <v>2750</v>
      </c>
    </row>
    <row r="157" spans="2:8" x14ac:dyDescent="0.2">
      <c r="B157" s="26"/>
      <c r="C157" s="42">
        <v>7</v>
      </c>
      <c r="D157" s="27">
        <f>ROUND(EXP(C$4-C$5*LN($B153)+C$6*LN(C157)),2)</f>
        <v>4.2</v>
      </c>
      <c r="E157" s="28">
        <f>B153*D157/100</f>
        <v>369.6</v>
      </c>
      <c r="F157" s="42">
        <v>7</v>
      </c>
      <c r="G157" s="27">
        <f>ROUND(EXP(F$4-F$5*LN($B153)+F$6*LN(F157)),2)</f>
        <v>35.01</v>
      </c>
      <c r="H157" s="28">
        <f>B153*G157/100</f>
        <v>3080.88</v>
      </c>
    </row>
    <row r="158" spans="2:8" x14ac:dyDescent="0.2">
      <c r="B158" s="38">
        <v>9000</v>
      </c>
      <c r="C158" s="39">
        <v>3</v>
      </c>
      <c r="D158" s="17">
        <f>ROUND(EXP(C$4-C$5*LN($B158)+C$6*LN(C158)),2)</f>
        <v>3</v>
      </c>
      <c r="E158" s="21">
        <f>B158*D158/100</f>
        <v>270</v>
      </c>
      <c r="F158" s="39">
        <v>3</v>
      </c>
      <c r="G158" s="17">
        <f>ROUND(EXP(F$4-F$5*LN($B158)+F$6*LN(F158)),2)</f>
        <v>18.579999999999998</v>
      </c>
      <c r="H158" s="21">
        <f>B158*G158/100</f>
        <v>1672.1999999999998</v>
      </c>
    </row>
    <row r="159" spans="2:8" x14ac:dyDescent="0.2">
      <c r="B159" s="24"/>
      <c r="C159" s="40">
        <v>4</v>
      </c>
      <c r="D159" s="19">
        <f>ROUND(EXP(C$4-C$5*LN($B158)+C$6*LN(C159)),2)</f>
        <v>3.36</v>
      </c>
      <c r="E159" s="22">
        <f>B158*D159/100</f>
        <v>302.39999999999998</v>
      </c>
      <c r="F159" s="40">
        <v>4</v>
      </c>
      <c r="G159" s="19">
        <f>ROUND(EXP(F$4-F$5*LN($B158)+F$6*LN(F159)),2)</f>
        <v>22.97</v>
      </c>
      <c r="H159" s="22">
        <f>B158*G159/100</f>
        <v>2067.3000000000002</v>
      </c>
    </row>
    <row r="160" spans="2:8" x14ac:dyDescent="0.2">
      <c r="B160" s="24"/>
      <c r="C160" s="40">
        <v>5</v>
      </c>
      <c r="D160" s="19">
        <f>ROUND(EXP(C$4-C$5*LN($B158)+C$6*LN(C160)),2)</f>
        <v>3.67</v>
      </c>
      <c r="E160" s="22">
        <f>B158*D160/100</f>
        <v>330.3</v>
      </c>
      <c r="F160" s="40">
        <v>5</v>
      </c>
      <c r="G160" s="19">
        <f>ROUND(EXP(F$4-F$5*LN($B158)+F$6*LN(F160)),2)</f>
        <v>27.07</v>
      </c>
      <c r="H160" s="22">
        <f>B158*G160/100</f>
        <v>2436.3000000000002</v>
      </c>
    </row>
    <row r="161" spans="2:8" x14ac:dyDescent="0.2">
      <c r="B161" s="24"/>
      <c r="C161" s="40">
        <v>6</v>
      </c>
      <c r="D161" s="19">
        <f>ROUND(EXP(C$4-C$5*LN($B158)+C$6*LN(C161)),2)</f>
        <v>3.94</v>
      </c>
      <c r="E161" s="22">
        <f>B158*D161/100</f>
        <v>354.6</v>
      </c>
      <c r="F161" s="40">
        <v>6</v>
      </c>
      <c r="G161" s="19">
        <f>ROUND(EXP(F$4-F$5*LN($B158)+F$6*LN(F161)),2)</f>
        <v>30.95</v>
      </c>
      <c r="H161" s="22">
        <f>B158*G161/100</f>
        <v>2785.5</v>
      </c>
    </row>
    <row r="162" spans="2:8" x14ac:dyDescent="0.2">
      <c r="B162" s="26"/>
      <c r="C162" s="42">
        <v>7</v>
      </c>
      <c r="D162" s="27">
        <f>ROUND(EXP(C$4-C$5*LN($B158)+C$6*LN(C162)),2)</f>
        <v>4.1900000000000004</v>
      </c>
      <c r="E162" s="28">
        <f>B158*D162/100</f>
        <v>377.1</v>
      </c>
      <c r="F162" s="42">
        <v>7</v>
      </c>
      <c r="G162" s="27">
        <f>ROUND(EXP(F$4-F$5*LN($B158)+F$6*LN(F162)),2)</f>
        <v>34.67</v>
      </c>
      <c r="H162" s="28">
        <f>B158*G162/100</f>
        <v>3120.3</v>
      </c>
    </row>
    <row r="163" spans="2:8" x14ac:dyDescent="0.2">
      <c r="B163" s="38">
        <v>9200</v>
      </c>
      <c r="C163" s="39">
        <v>3</v>
      </c>
      <c r="D163" s="17">
        <f>ROUND(EXP(C$4-C$5*LN($B163)+C$6*LN(C163)),2)</f>
        <v>2.99</v>
      </c>
      <c r="E163" s="21">
        <f>B163*D163/100</f>
        <v>275.08000000000004</v>
      </c>
      <c r="F163" s="39">
        <v>3</v>
      </c>
      <c r="G163" s="17">
        <f>ROUND(EXP(F$4-F$5*LN($B163)+F$6*LN(F163)),2)</f>
        <v>18.41</v>
      </c>
      <c r="H163" s="21">
        <f>B163*G163/100</f>
        <v>1693.72</v>
      </c>
    </row>
    <row r="164" spans="2:8" x14ac:dyDescent="0.2">
      <c r="B164" s="24"/>
      <c r="C164" s="40">
        <v>4</v>
      </c>
      <c r="D164" s="19">
        <f>ROUND(EXP(C$4-C$5*LN($B163)+C$6*LN(C164)),2)</f>
        <v>3.35</v>
      </c>
      <c r="E164" s="22">
        <f>B163*D164/100</f>
        <v>308.2</v>
      </c>
      <c r="F164" s="40">
        <v>4</v>
      </c>
      <c r="G164" s="19">
        <f>ROUND(EXP(F$4-F$5*LN($B163)+F$6*LN(F164)),2)</f>
        <v>22.75</v>
      </c>
      <c r="H164" s="22">
        <f>B163*G164/100</f>
        <v>2093</v>
      </c>
    </row>
    <row r="165" spans="2:8" x14ac:dyDescent="0.2">
      <c r="B165" s="24"/>
      <c r="C165" s="40">
        <v>5</v>
      </c>
      <c r="D165" s="19">
        <f>ROUND(EXP(C$4-C$5*LN($B163)+C$6*LN(C165)),2)</f>
        <v>3.66</v>
      </c>
      <c r="E165" s="22">
        <f>B163*D165/100</f>
        <v>336.72</v>
      </c>
      <c r="F165" s="40">
        <v>5</v>
      </c>
      <c r="G165" s="19">
        <f>ROUND(EXP(F$4-F$5*LN($B163)+F$6*LN(F165)),2)</f>
        <v>26.81</v>
      </c>
      <c r="H165" s="22">
        <f>B163*G165/100</f>
        <v>2466.52</v>
      </c>
    </row>
    <row r="166" spans="2:8" x14ac:dyDescent="0.2">
      <c r="B166" s="24"/>
      <c r="C166" s="40">
        <v>6</v>
      </c>
      <c r="D166" s="19">
        <f>ROUND(EXP(C$4-C$5*LN($B163)+C$6*LN(C166)),2)</f>
        <v>3.93</v>
      </c>
      <c r="E166" s="22">
        <f>B163*D166/100</f>
        <v>361.56</v>
      </c>
      <c r="F166" s="40">
        <v>6</v>
      </c>
      <c r="G166" s="19">
        <f>ROUND(EXP(F$4-F$5*LN($B163)+F$6*LN(F166)),2)</f>
        <v>30.66</v>
      </c>
      <c r="H166" s="22">
        <f>B163*G166/100</f>
        <v>2820.72</v>
      </c>
    </row>
    <row r="167" spans="2:8" x14ac:dyDescent="0.2">
      <c r="B167" s="26"/>
      <c r="C167" s="42">
        <v>7</v>
      </c>
      <c r="D167" s="27">
        <f>ROUND(EXP(C$4-C$5*LN($B163)+C$6*LN(C167)),2)</f>
        <v>4.18</v>
      </c>
      <c r="E167" s="28">
        <f>B163*D167/100</f>
        <v>384.56</v>
      </c>
      <c r="F167" s="42">
        <v>7</v>
      </c>
      <c r="G167" s="27">
        <f>ROUND(EXP(F$4-F$5*LN($B163)+F$6*LN(F167)),2)</f>
        <v>34.35</v>
      </c>
      <c r="H167" s="28">
        <f>B163*G167/100</f>
        <v>3160.2</v>
      </c>
    </row>
    <row r="168" spans="2:8" x14ac:dyDescent="0.2">
      <c r="B168" s="38">
        <v>9400</v>
      </c>
      <c r="C168" s="39">
        <v>3</v>
      </c>
      <c r="D168" s="17">
        <f>ROUND(EXP(C$4-C$5*LN($B168)+C$6*LN(C168)),2)</f>
        <v>2.99</v>
      </c>
      <c r="E168" s="21">
        <f>B168*D168/100</f>
        <v>281.06000000000006</v>
      </c>
      <c r="F168" s="39">
        <v>3</v>
      </c>
      <c r="G168" s="17">
        <f>ROUND(EXP(F$4-F$5*LN($B168)+F$6*LN(F168)),2)</f>
        <v>18.239999999999998</v>
      </c>
      <c r="H168" s="21">
        <f>B168*G168/100</f>
        <v>1714.5599999999997</v>
      </c>
    </row>
    <row r="169" spans="2:8" x14ac:dyDescent="0.2">
      <c r="B169" s="24"/>
      <c r="C169" s="40">
        <v>4</v>
      </c>
      <c r="D169" s="19">
        <f>ROUND(EXP(C$4-C$5*LN($B168)+C$6*LN(C169)),2)</f>
        <v>3.34</v>
      </c>
      <c r="E169" s="22">
        <f>B168*D169/100</f>
        <v>313.95999999999998</v>
      </c>
      <c r="F169" s="40">
        <v>4</v>
      </c>
      <c r="G169" s="19">
        <f>ROUND(EXP(F$4-F$5*LN($B168)+F$6*LN(F169)),2)</f>
        <v>22.54</v>
      </c>
      <c r="H169" s="22">
        <f>B168*G169/100</f>
        <v>2118.7600000000002</v>
      </c>
    </row>
    <row r="170" spans="2:8" x14ac:dyDescent="0.2">
      <c r="B170" s="24"/>
      <c r="C170" s="40">
        <v>5</v>
      </c>
      <c r="D170" s="19">
        <f>ROUND(EXP(C$4-C$5*LN($B168)+C$6*LN(C170)),2)</f>
        <v>3.65</v>
      </c>
      <c r="E170" s="22">
        <f>B168*D170/100</f>
        <v>343.1</v>
      </c>
      <c r="F170" s="40">
        <v>5</v>
      </c>
      <c r="G170" s="19">
        <f>ROUND(EXP(F$4-F$5*LN($B168)+F$6*LN(F170)),2)</f>
        <v>26.56</v>
      </c>
      <c r="H170" s="22">
        <f>B168*G170/100</f>
        <v>2496.64</v>
      </c>
    </row>
    <row r="171" spans="2:8" x14ac:dyDescent="0.2">
      <c r="B171" s="24"/>
      <c r="C171" s="40">
        <v>6</v>
      </c>
      <c r="D171" s="19">
        <f>ROUND(EXP(C$4-C$5*LN($B168)+C$6*LN(C171)),2)</f>
        <v>3.92</v>
      </c>
      <c r="E171" s="22">
        <f>B168*D171/100</f>
        <v>368.48</v>
      </c>
      <c r="F171" s="40">
        <v>6</v>
      </c>
      <c r="G171" s="19">
        <f>ROUND(EXP(F$4-F$5*LN($B168)+F$6*LN(F171)),2)</f>
        <v>30.38</v>
      </c>
      <c r="H171" s="22">
        <f>B168*G171/100</f>
        <v>2855.72</v>
      </c>
    </row>
    <row r="172" spans="2:8" x14ac:dyDescent="0.2">
      <c r="B172" s="26"/>
      <c r="C172" s="42">
        <v>7</v>
      </c>
      <c r="D172" s="27">
        <f>ROUND(EXP(C$4-C$5*LN($B168)+C$6*LN(C172)),2)</f>
        <v>4.17</v>
      </c>
      <c r="E172" s="28">
        <f>B168*D172/100</f>
        <v>391.98</v>
      </c>
      <c r="F172" s="42">
        <v>7</v>
      </c>
      <c r="G172" s="27">
        <f>ROUND(EXP(F$4-F$5*LN($B168)+F$6*LN(F172)),2)</f>
        <v>34.03</v>
      </c>
      <c r="H172" s="28">
        <f>B168*G172/100</f>
        <v>3198.82</v>
      </c>
    </row>
    <row r="173" spans="2:8" x14ac:dyDescent="0.2">
      <c r="B173" s="38">
        <v>9600</v>
      </c>
      <c r="C173" s="39">
        <v>3</v>
      </c>
      <c r="D173" s="17">
        <f>ROUND(EXP(C$4-C$5*LN($B173)+C$6*LN(C173)),2)</f>
        <v>2.98</v>
      </c>
      <c r="E173" s="21">
        <f>B173*D173/100</f>
        <v>286.08</v>
      </c>
      <c r="F173" s="39">
        <v>3</v>
      </c>
      <c r="G173" s="17">
        <f>ROUND(EXP(F$4-F$5*LN($B173)+F$6*LN(F173)),2)</f>
        <v>18.07</v>
      </c>
      <c r="H173" s="21">
        <f>B173*G173/100</f>
        <v>1734.72</v>
      </c>
    </row>
    <row r="174" spans="2:8" x14ac:dyDescent="0.2">
      <c r="B174" s="24"/>
      <c r="C174" s="40">
        <v>4</v>
      </c>
      <c r="D174" s="19">
        <f>ROUND(EXP(C$4-C$5*LN($B173)+C$6*LN(C174)),2)</f>
        <v>3.34</v>
      </c>
      <c r="E174" s="22">
        <f>B173*D174/100</f>
        <v>320.64</v>
      </c>
      <c r="F174" s="40">
        <v>4</v>
      </c>
      <c r="G174" s="19">
        <f>ROUND(EXP(F$4-F$5*LN($B173)+F$6*LN(F174)),2)</f>
        <v>22.34</v>
      </c>
      <c r="H174" s="22">
        <f>B173*G174/100</f>
        <v>2144.64</v>
      </c>
    </row>
    <row r="175" spans="2:8" x14ac:dyDescent="0.2">
      <c r="B175" s="24"/>
      <c r="C175" s="40">
        <v>5</v>
      </c>
      <c r="D175" s="19">
        <f>ROUND(EXP(C$4-C$5*LN($B173)+C$6*LN(C175)),2)</f>
        <v>3.64</v>
      </c>
      <c r="E175" s="22">
        <f>B173*D175/100</f>
        <v>349.44</v>
      </c>
      <c r="F175" s="40">
        <v>5</v>
      </c>
      <c r="G175" s="19">
        <f>ROUND(EXP(F$4-F$5*LN($B173)+F$6*LN(F175)),2)</f>
        <v>26.32</v>
      </c>
      <c r="H175" s="22">
        <f>B173*G175/100</f>
        <v>2526.7199999999998</v>
      </c>
    </row>
    <row r="176" spans="2:8" x14ac:dyDescent="0.2">
      <c r="B176" s="24"/>
      <c r="C176" s="40">
        <v>6</v>
      </c>
      <c r="D176" s="19">
        <f>ROUND(EXP(C$4-C$5*LN($B173)+C$6*LN(C176)),2)</f>
        <v>3.91</v>
      </c>
      <c r="E176" s="22">
        <f>B173*D176/100</f>
        <v>375.36</v>
      </c>
      <c r="F176" s="40">
        <v>6</v>
      </c>
      <c r="G176" s="19">
        <f>ROUND(EXP(F$4-F$5*LN($B173)+F$6*LN(F176)),2)</f>
        <v>30.1</v>
      </c>
      <c r="H176" s="22">
        <f>B173*G176/100</f>
        <v>2889.6</v>
      </c>
    </row>
    <row r="177" spans="2:8" x14ac:dyDescent="0.2">
      <c r="B177" s="26"/>
      <c r="C177" s="42">
        <v>7</v>
      </c>
      <c r="D177" s="27">
        <f>ROUND(EXP(C$4-C$5*LN($B173)+C$6*LN(C177)),2)</f>
        <v>4.16</v>
      </c>
      <c r="E177" s="28">
        <f>B173*D177/100</f>
        <v>399.36</v>
      </c>
      <c r="F177" s="42">
        <v>7</v>
      </c>
      <c r="G177" s="27">
        <f>ROUND(EXP(F$4-F$5*LN($B173)+F$6*LN(F177)),2)</f>
        <v>33.72</v>
      </c>
      <c r="H177" s="28">
        <f>B173*G177/100</f>
        <v>3237.12</v>
      </c>
    </row>
    <row r="178" spans="2:8" x14ac:dyDescent="0.2">
      <c r="B178" s="38">
        <v>9800</v>
      </c>
      <c r="C178" s="39">
        <v>3</v>
      </c>
      <c r="D178" s="17">
        <f>ROUND(EXP(C$4-C$5*LN($B178)+C$6*LN(C178)),2)</f>
        <v>2.97</v>
      </c>
      <c r="E178" s="21">
        <f>B178*D178/100</f>
        <v>291.06000000000006</v>
      </c>
      <c r="F178" s="39">
        <v>3</v>
      </c>
      <c r="G178" s="17">
        <f>ROUND(EXP(F$4-F$5*LN($B178)+F$6*LN(F178)),2)</f>
        <v>17.91</v>
      </c>
      <c r="H178" s="21">
        <f>B178*G178/100</f>
        <v>1755.18</v>
      </c>
    </row>
    <row r="179" spans="2:8" x14ac:dyDescent="0.2">
      <c r="B179" s="24"/>
      <c r="C179" s="40">
        <v>4</v>
      </c>
      <c r="D179" s="19">
        <f>ROUND(EXP(C$4-C$5*LN($B178)+C$6*LN(C179)),2)</f>
        <v>3.33</v>
      </c>
      <c r="E179" s="22">
        <f>B178*D179/100</f>
        <v>326.33999999999997</v>
      </c>
      <c r="F179" s="40">
        <v>4</v>
      </c>
      <c r="G179" s="19">
        <f>ROUND(EXP(F$4-F$5*LN($B178)+F$6*LN(F179)),2)</f>
        <v>22.14</v>
      </c>
      <c r="H179" s="22">
        <f>B178*G179/100</f>
        <v>2169.7199999999998</v>
      </c>
    </row>
    <row r="180" spans="2:8" x14ac:dyDescent="0.2">
      <c r="B180" s="24"/>
      <c r="C180" s="40">
        <v>5</v>
      </c>
      <c r="D180" s="19">
        <f>ROUND(EXP(C$4-C$5*LN($B178)+C$6*LN(C180)),2)</f>
        <v>3.63</v>
      </c>
      <c r="E180" s="22">
        <f>B178*D180/100</f>
        <v>355.74</v>
      </c>
      <c r="F180" s="40">
        <v>5</v>
      </c>
      <c r="G180" s="19">
        <f>ROUND(EXP(F$4-F$5*LN($B178)+F$6*LN(F180)),2)</f>
        <v>26.09</v>
      </c>
      <c r="H180" s="22">
        <f>B178*G180/100</f>
        <v>2556.8200000000002</v>
      </c>
    </row>
    <row r="181" spans="2:8" x14ac:dyDescent="0.2">
      <c r="B181" s="24"/>
      <c r="C181" s="40">
        <v>6</v>
      </c>
      <c r="D181" s="19">
        <f>ROUND(EXP(C$4-C$5*LN($B178)+C$6*LN(C181)),2)</f>
        <v>3.9</v>
      </c>
      <c r="E181" s="22">
        <f>B178*D181/100</f>
        <v>382.2</v>
      </c>
      <c r="F181" s="40">
        <v>6</v>
      </c>
      <c r="G181" s="19">
        <f>ROUND(EXP(F$4-F$5*LN($B178)+F$6*LN(F181)),2)</f>
        <v>29.84</v>
      </c>
      <c r="H181" s="22">
        <f>B178*G181/100</f>
        <v>2924.32</v>
      </c>
    </row>
    <row r="182" spans="2:8" x14ac:dyDescent="0.2">
      <c r="B182" s="26"/>
      <c r="C182" s="42">
        <v>7</v>
      </c>
      <c r="D182" s="27">
        <f>ROUND(EXP(C$4-C$5*LN($B178)+C$6*LN(C182)),2)</f>
        <v>4.1500000000000004</v>
      </c>
      <c r="E182" s="28">
        <f>B178*D182/100</f>
        <v>406.7</v>
      </c>
      <c r="F182" s="42">
        <v>7</v>
      </c>
      <c r="G182" s="27">
        <f>ROUND(EXP(F$4-F$5*LN($B178)+F$6*LN(F182)),2)</f>
        <v>33.42</v>
      </c>
      <c r="H182" s="28">
        <f>B178*G182/100</f>
        <v>3275.16</v>
      </c>
    </row>
    <row r="183" spans="2:8" x14ac:dyDescent="0.2">
      <c r="B183" s="38">
        <v>10000</v>
      </c>
      <c r="C183" s="39">
        <v>3</v>
      </c>
      <c r="D183" s="17">
        <f>ROUND(EXP(C$4-C$5*LN($B183)+C$6*LN(C183)),2)</f>
        <v>2.96</v>
      </c>
      <c r="E183" s="21">
        <f>B183*D183/100</f>
        <v>296</v>
      </c>
      <c r="F183" s="39">
        <v>3</v>
      </c>
      <c r="G183" s="17">
        <f>ROUND(EXP(F$4-F$5*LN($B183)+F$6*LN(F183)),2)</f>
        <v>17.760000000000002</v>
      </c>
      <c r="H183" s="21">
        <f>B183*G183/100</f>
        <v>1776.0000000000002</v>
      </c>
    </row>
    <row r="184" spans="2:8" x14ac:dyDescent="0.2">
      <c r="B184" s="44"/>
      <c r="C184" s="40">
        <v>4</v>
      </c>
      <c r="D184" s="19">
        <f>ROUND(EXP(C$4-C$5*LN($B183)+C$6*LN(C184)),2)</f>
        <v>3.32</v>
      </c>
      <c r="E184" s="22">
        <f>B183*D184/100</f>
        <v>332</v>
      </c>
      <c r="F184" s="40">
        <v>4</v>
      </c>
      <c r="G184" s="19">
        <f>ROUND(EXP(F$4-F$5*LN($B183)+F$6*LN(F184)),2)</f>
        <v>21.95</v>
      </c>
      <c r="H184" s="22">
        <f>B183*G184/100</f>
        <v>2195</v>
      </c>
    </row>
    <row r="185" spans="2:8" x14ac:dyDescent="0.2">
      <c r="B185" s="44"/>
      <c r="C185" s="40">
        <v>5</v>
      </c>
      <c r="D185" s="19">
        <f>ROUND(EXP(C$4-C$5*LN($B183)+C$6*LN(C185)),2)</f>
        <v>3.62</v>
      </c>
      <c r="E185" s="22">
        <f>B183*D185/100</f>
        <v>362</v>
      </c>
      <c r="F185" s="40">
        <v>5</v>
      </c>
      <c r="G185" s="19">
        <f>ROUND(EXP(F$4-F$5*LN($B183)+F$6*LN(F185)),2)</f>
        <v>25.86</v>
      </c>
      <c r="H185" s="22">
        <f>B183*G185/100</f>
        <v>2586</v>
      </c>
    </row>
    <row r="186" spans="2:8" x14ac:dyDescent="0.2">
      <c r="B186" s="44"/>
      <c r="C186" s="40">
        <v>6</v>
      </c>
      <c r="D186" s="19">
        <f>ROUND(EXP(C$4-C$5*LN($B183)+C$6*LN(C186)),2)</f>
        <v>3.89</v>
      </c>
      <c r="E186" s="22">
        <f>B183*D186/100</f>
        <v>389</v>
      </c>
      <c r="F186" s="40">
        <v>6</v>
      </c>
      <c r="G186" s="19">
        <f>ROUND(EXP(F$4-F$5*LN($B183)+F$6*LN(F186)),2)</f>
        <v>29.58</v>
      </c>
      <c r="H186" s="22">
        <f>B183*G186/100</f>
        <v>2958</v>
      </c>
    </row>
    <row r="187" spans="2:8" x14ac:dyDescent="0.2">
      <c r="B187" s="45"/>
      <c r="C187" s="42">
        <v>7</v>
      </c>
      <c r="D187" s="27">
        <f>ROUND(EXP(C$4-C$5*LN($B183)+C$6*LN(C187)),2)</f>
        <v>4.1399999999999997</v>
      </c>
      <c r="E187" s="28">
        <f>B183*D187/100</f>
        <v>414</v>
      </c>
      <c r="F187" s="42">
        <v>7</v>
      </c>
      <c r="G187" s="27">
        <f>ROUND(EXP(F$4-F$5*LN($B183)+F$6*LN(F187)),2)</f>
        <v>33.130000000000003</v>
      </c>
      <c r="H187" s="28">
        <f>B183*G187/100</f>
        <v>3313</v>
      </c>
    </row>
    <row r="188" spans="2:8" x14ac:dyDescent="0.2">
      <c r="B188" s="38">
        <v>11000</v>
      </c>
      <c r="C188" s="39">
        <v>3</v>
      </c>
      <c r="D188" s="17">
        <f>ROUND(EXP(C$4-C$5*LN($B188)+C$6*LN(C188)),2)</f>
        <v>2.93</v>
      </c>
      <c r="E188" s="21">
        <f>B188*D188/100</f>
        <v>322.3</v>
      </c>
      <c r="F188" s="39">
        <v>3</v>
      </c>
      <c r="G188" s="17">
        <f>ROUND(EXP(F$4-F$5*LN($B188)+F$6*LN(F188)),2)</f>
        <v>17.04</v>
      </c>
      <c r="H188" s="21">
        <f>B188*G188/100</f>
        <v>1874.4</v>
      </c>
    </row>
    <row r="189" spans="2:8" x14ac:dyDescent="0.2">
      <c r="B189" s="44"/>
      <c r="C189" s="40">
        <v>4</v>
      </c>
      <c r="D189" s="19">
        <f>ROUND(EXP(C$4-C$5*LN($B188)+C$6*LN(C189)),2)</f>
        <v>3.28</v>
      </c>
      <c r="E189" s="22">
        <f>B188*D189/100</f>
        <v>360.8</v>
      </c>
      <c r="F189" s="40">
        <v>4</v>
      </c>
      <c r="G189" s="19">
        <f>ROUND(EXP(F$4-F$5*LN($B188)+F$6*LN(F189)),2)</f>
        <v>21.06</v>
      </c>
      <c r="H189" s="22">
        <f>B188*G189/100</f>
        <v>2316.6</v>
      </c>
    </row>
    <row r="190" spans="2:8" x14ac:dyDescent="0.2">
      <c r="B190" s="44"/>
      <c r="C190" s="40">
        <v>5</v>
      </c>
      <c r="D190" s="19">
        <f>ROUND(EXP(C$4-C$5*LN($B188)+C$6*LN(C190)),2)</f>
        <v>3.58</v>
      </c>
      <c r="E190" s="22">
        <f>B188*D190/100</f>
        <v>393.8</v>
      </c>
      <c r="F190" s="40">
        <v>5</v>
      </c>
      <c r="G190" s="19">
        <f>ROUND(EXP(F$4-F$5*LN($B188)+F$6*LN(F190)),2)</f>
        <v>24.82</v>
      </c>
      <c r="H190" s="22">
        <f>B188*G190/100</f>
        <v>2730.2</v>
      </c>
    </row>
    <row r="191" spans="2:8" x14ac:dyDescent="0.2">
      <c r="B191" s="44"/>
      <c r="C191" s="40">
        <v>6</v>
      </c>
      <c r="D191" s="19">
        <f>ROUND(EXP(C$4-C$5*LN($B188)+C$6*LN(C191)),2)</f>
        <v>3.85</v>
      </c>
      <c r="E191" s="22">
        <f>B188*D191/100</f>
        <v>423.5</v>
      </c>
      <c r="F191" s="40">
        <v>6</v>
      </c>
      <c r="G191" s="19">
        <f>ROUND(EXP(F$4-F$5*LN($B188)+F$6*LN(F191)),2)</f>
        <v>28.39</v>
      </c>
      <c r="H191" s="22">
        <f>B188*G191/100</f>
        <v>3122.9</v>
      </c>
    </row>
    <row r="192" spans="2:8" x14ac:dyDescent="0.2">
      <c r="B192" s="45"/>
      <c r="C192" s="42">
        <v>7</v>
      </c>
      <c r="D192" s="27">
        <f>ROUND(EXP(C$4-C$5*LN($B188)+C$6*LN(C192)),2)</f>
        <v>4.09</v>
      </c>
      <c r="E192" s="28">
        <f>B188*D192/100</f>
        <v>449.9</v>
      </c>
      <c r="F192" s="42">
        <v>7</v>
      </c>
      <c r="G192" s="27">
        <f>ROUND(EXP(F$4-F$5*LN($B188)+F$6*LN(F192)),2)</f>
        <v>31.8</v>
      </c>
      <c r="H192" s="28">
        <f>B188*G192/100</f>
        <v>3498</v>
      </c>
    </row>
    <row r="193" spans="2:8" x14ac:dyDescent="0.2">
      <c r="B193" s="38">
        <v>12000</v>
      </c>
      <c r="C193" s="39">
        <v>3</v>
      </c>
      <c r="D193" s="17">
        <f>ROUND(EXP(C$4-C$5*LN($B193)+C$6*LN(C193)),2)</f>
        <v>2.9</v>
      </c>
      <c r="E193" s="21">
        <f>B193*D193/100</f>
        <v>348</v>
      </c>
      <c r="F193" s="39">
        <v>3</v>
      </c>
      <c r="G193" s="17">
        <f>ROUND(EXP(F$4-F$5*LN($B193)+F$6*LN(F193)),2)</f>
        <v>16.420000000000002</v>
      </c>
      <c r="H193" s="21">
        <f>B193*G193/100</f>
        <v>1970.4000000000003</v>
      </c>
    </row>
    <row r="194" spans="2:8" x14ac:dyDescent="0.2">
      <c r="B194" s="44"/>
      <c r="C194" s="40">
        <v>4</v>
      </c>
      <c r="D194" s="19">
        <f>ROUND(EXP(C$4-C$5*LN($B193)+C$6*LN(C194)),2)</f>
        <v>3.25</v>
      </c>
      <c r="E194" s="22">
        <f>B193*D194/100</f>
        <v>390</v>
      </c>
      <c r="F194" s="40">
        <v>4</v>
      </c>
      <c r="G194" s="19">
        <f>ROUND(EXP(F$4-F$5*LN($B193)+F$6*LN(F194)),2)</f>
        <v>20.29</v>
      </c>
      <c r="H194" s="22">
        <f>B193*G194/100</f>
        <v>2434.8000000000002</v>
      </c>
    </row>
    <row r="195" spans="2:8" x14ac:dyDescent="0.2">
      <c r="B195" s="44"/>
      <c r="C195" s="40">
        <v>5</v>
      </c>
      <c r="D195" s="19">
        <f>ROUND(EXP(C$4-C$5*LN($B193)+C$6*LN(C195)),2)</f>
        <v>3.55</v>
      </c>
      <c r="E195" s="22">
        <f>B193*D195/100</f>
        <v>426</v>
      </c>
      <c r="F195" s="40">
        <v>5</v>
      </c>
      <c r="G195" s="19">
        <f>ROUND(EXP(F$4-F$5*LN($B193)+F$6*LN(F195)),2)</f>
        <v>23.91</v>
      </c>
      <c r="H195" s="22">
        <f>B193*G195/100</f>
        <v>2869.2</v>
      </c>
    </row>
    <row r="196" spans="2:8" x14ac:dyDescent="0.2">
      <c r="B196" s="44"/>
      <c r="C196" s="40">
        <v>6</v>
      </c>
      <c r="D196" s="19">
        <f>ROUND(EXP(C$4-C$5*LN($B193)+C$6*LN(C196)),2)</f>
        <v>3.81</v>
      </c>
      <c r="E196" s="22">
        <f>B193*D196/100</f>
        <v>457.2</v>
      </c>
      <c r="F196" s="40">
        <v>6</v>
      </c>
      <c r="G196" s="19">
        <f>ROUND(EXP(F$4-F$5*LN($B193)+F$6*LN(F196)),2)</f>
        <v>27.34</v>
      </c>
      <c r="H196" s="22">
        <f>B193*G196/100</f>
        <v>3280.8</v>
      </c>
    </row>
    <row r="197" spans="2:8" x14ac:dyDescent="0.2">
      <c r="B197" s="45"/>
      <c r="C197" s="42">
        <v>7</v>
      </c>
      <c r="D197" s="27">
        <f>ROUND(EXP(C$4-C$5*LN($B193)+C$6*LN(C197)),2)</f>
        <v>4.05</v>
      </c>
      <c r="E197" s="28">
        <f>B193*D197/100</f>
        <v>486</v>
      </c>
      <c r="F197" s="42">
        <v>7</v>
      </c>
      <c r="G197" s="27">
        <f>ROUND(EXP(F$4-F$5*LN($B193)+F$6*LN(F197)),2)</f>
        <v>30.63</v>
      </c>
      <c r="H197" s="28">
        <f>B193*G197/100</f>
        <v>3675.6</v>
      </c>
    </row>
    <row r="198" spans="2:8" x14ac:dyDescent="0.2">
      <c r="B198" s="38">
        <v>13000</v>
      </c>
      <c r="C198" s="39">
        <v>3</v>
      </c>
      <c r="D198" s="17">
        <f>ROUND(EXP(C$4-C$5*LN($B198)+C$6*LN(C198)),2)</f>
        <v>2.87</v>
      </c>
      <c r="E198" s="21">
        <f>B198*D198/100</f>
        <v>373.1</v>
      </c>
      <c r="F198" s="39">
        <v>3</v>
      </c>
      <c r="G198" s="17">
        <f>ROUND(EXP(F$4-F$5*LN($B198)+F$6*LN(F198)),2)</f>
        <v>15.86</v>
      </c>
      <c r="H198" s="21">
        <f>B198*G198/100</f>
        <v>2061.8000000000002</v>
      </c>
    </row>
    <row r="199" spans="2:8" x14ac:dyDescent="0.2">
      <c r="B199" s="44"/>
      <c r="C199" s="40">
        <v>4</v>
      </c>
      <c r="D199" s="19">
        <f>ROUND(EXP(C$4-C$5*LN($B198)+C$6*LN(C199)),2)</f>
        <v>3.22</v>
      </c>
      <c r="E199" s="22">
        <f>B198*D199/100</f>
        <v>418.6</v>
      </c>
      <c r="F199" s="40">
        <v>4</v>
      </c>
      <c r="G199" s="19">
        <f>ROUND(EXP(F$4-F$5*LN($B198)+F$6*LN(F199)),2)</f>
        <v>19.600000000000001</v>
      </c>
      <c r="H199" s="22">
        <f>B198*G199/100</f>
        <v>2548.0000000000005</v>
      </c>
    </row>
    <row r="200" spans="2:8" x14ac:dyDescent="0.2">
      <c r="B200" s="44"/>
      <c r="C200" s="40">
        <v>5</v>
      </c>
      <c r="D200" s="19">
        <f>ROUND(EXP(C$4-C$5*LN($B198)+C$6*LN(C200)),2)</f>
        <v>3.51</v>
      </c>
      <c r="E200" s="22">
        <f>B198*D200/100</f>
        <v>456.3</v>
      </c>
      <c r="F200" s="40">
        <v>5</v>
      </c>
      <c r="G200" s="19">
        <f>ROUND(EXP(F$4-F$5*LN($B198)+F$6*LN(F200)),2)</f>
        <v>23.1</v>
      </c>
      <c r="H200" s="22">
        <f>B198*G200/100</f>
        <v>3003</v>
      </c>
    </row>
    <row r="201" spans="2:8" x14ac:dyDescent="0.2">
      <c r="B201" s="44"/>
      <c r="C201" s="40">
        <v>6</v>
      </c>
      <c r="D201" s="19">
        <f>ROUND(EXP(C$4-C$5*LN($B198)+C$6*LN(C201)),2)</f>
        <v>3.77</v>
      </c>
      <c r="E201" s="22">
        <f>B198*D201/100</f>
        <v>490.1</v>
      </c>
      <c r="F201" s="40">
        <v>6</v>
      </c>
      <c r="G201" s="19">
        <f>ROUND(EXP(F$4-F$5*LN($B198)+F$6*LN(F201)),2)</f>
        <v>26.42</v>
      </c>
      <c r="H201" s="22">
        <f>B198*G201/100</f>
        <v>3434.6</v>
      </c>
    </row>
    <row r="202" spans="2:8" x14ac:dyDescent="0.2">
      <c r="B202" s="45"/>
      <c r="C202" s="42">
        <v>7</v>
      </c>
      <c r="D202" s="27">
        <f>ROUND(EXP(C$4-C$5*LN($B198)+C$6*LN(C202)),2)</f>
        <v>4.01</v>
      </c>
      <c r="E202" s="28">
        <f>B198*D202/100</f>
        <v>521.29999999999995</v>
      </c>
      <c r="F202" s="42">
        <v>7</v>
      </c>
      <c r="G202" s="27">
        <f>ROUND(EXP(F$4-F$5*LN($B198)+F$6*LN(F202)),2)</f>
        <v>29.59</v>
      </c>
      <c r="H202" s="28">
        <f>B198*G202/100</f>
        <v>3846.7</v>
      </c>
    </row>
    <row r="203" spans="2:8" x14ac:dyDescent="0.2">
      <c r="B203" s="38">
        <v>14000</v>
      </c>
      <c r="C203" s="39">
        <v>3</v>
      </c>
      <c r="D203" s="17">
        <f>ROUND(EXP(C$4-C$5*LN($B203)+C$6*LN(C203)),2)</f>
        <v>2.85</v>
      </c>
      <c r="E203" s="21">
        <f>B203*D203/100</f>
        <v>399</v>
      </c>
      <c r="F203" s="39">
        <v>3</v>
      </c>
      <c r="G203" s="17">
        <f>ROUND(EXP(F$4-F$5*LN($B203)+F$6*LN(F203)),2)</f>
        <v>15.36</v>
      </c>
      <c r="H203" s="21">
        <f>B203*G203/100</f>
        <v>2150.4</v>
      </c>
    </row>
    <row r="204" spans="2:8" x14ac:dyDescent="0.2">
      <c r="B204" s="44"/>
      <c r="C204" s="40">
        <v>4</v>
      </c>
      <c r="D204" s="19">
        <f>ROUND(EXP(C$4-C$5*LN($B203)+C$6*LN(C204)),2)</f>
        <v>3.19</v>
      </c>
      <c r="E204" s="22">
        <f>B203*D204/100</f>
        <v>446.6</v>
      </c>
      <c r="F204" s="40">
        <v>4</v>
      </c>
      <c r="G204" s="19">
        <f>ROUND(EXP(F$4-F$5*LN($B203)+F$6*LN(F204)),2)</f>
        <v>18.98</v>
      </c>
      <c r="H204" s="22">
        <f>B203*G204/100</f>
        <v>2657.2</v>
      </c>
    </row>
    <row r="205" spans="2:8" x14ac:dyDescent="0.2">
      <c r="B205" s="44"/>
      <c r="C205" s="40">
        <v>5</v>
      </c>
      <c r="D205" s="19">
        <f>ROUND(EXP(C$4-C$5*LN($B203)+C$6*LN(C205)),2)</f>
        <v>3.48</v>
      </c>
      <c r="E205" s="22">
        <f>B203*D205/100</f>
        <v>487.2</v>
      </c>
      <c r="F205" s="40">
        <v>5</v>
      </c>
      <c r="G205" s="19">
        <f>ROUND(EXP(F$4-F$5*LN($B203)+F$6*LN(F205)),2)</f>
        <v>22.37</v>
      </c>
      <c r="H205" s="22">
        <f>B203*G205/100</f>
        <v>3131.8</v>
      </c>
    </row>
    <row r="206" spans="2:8" x14ac:dyDescent="0.2">
      <c r="B206" s="44"/>
      <c r="C206" s="40">
        <v>6</v>
      </c>
      <c r="D206" s="19">
        <f>ROUND(EXP(C$4-C$5*LN($B203)+C$6*LN(C206)),2)</f>
        <v>3.74</v>
      </c>
      <c r="E206" s="22">
        <f>B203*D206/100</f>
        <v>523.6</v>
      </c>
      <c r="F206" s="40">
        <v>6</v>
      </c>
      <c r="G206" s="19">
        <f>ROUND(EXP(F$4-F$5*LN($B203)+F$6*LN(F206)),2)</f>
        <v>25.59</v>
      </c>
      <c r="H206" s="22">
        <f>B203*G206/100</f>
        <v>3582.6</v>
      </c>
    </row>
    <row r="207" spans="2:8" x14ac:dyDescent="0.2">
      <c r="B207" s="45"/>
      <c r="C207" s="42">
        <v>7</v>
      </c>
      <c r="D207" s="27">
        <f>ROUND(EXP(C$4-C$5*LN($B203)+C$6*LN(C207)),2)</f>
        <v>3.97</v>
      </c>
      <c r="E207" s="28">
        <f>B203*D207/100</f>
        <v>555.79999999999995</v>
      </c>
      <c r="F207" s="42">
        <v>7</v>
      </c>
      <c r="G207" s="27">
        <f>ROUND(EXP(F$4-F$5*LN($B203)+F$6*LN(F207)),2)</f>
        <v>28.66</v>
      </c>
      <c r="H207" s="28">
        <f>B203*G207/100</f>
        <v>4012.4</v>
      </c>
    </row>
    <row r="208" spans="2:8" x14ac:dyDescent="0.2">
      <c r="B208" s="38">
        <v>15000</v>
      </c>
      <c r="C208" s="39">
        <v>3</v>
      </c>
      <c r="D208" s="17">
        <f>ROUND(EXP(C$4-C$5*LN($B208)+C$6*LN(C208)),2)</f>
        <v>2.82</v>
      </c>
      <c r="E208" s="21">
        <f>B208*D208/100</f>
        <v>423</v>
      </c>
      <c r="F208" s="39">
        <v>3</v>
      </c>
      <c r="G208" s="17">
        <f>ROUND(EXP(F$4-F$5*LN($B208)+F$6*LN(F208)),2)</f>
        <v>14.91</v>
      </c>
      <c r="H208" s="21">
        <f>B208*G208/100</f>
        <v>2236.5</v>
      </c>
    </row>
    <row r="209" spans="2:8" x14ac:dyDescent="0.2">
      <c r="B209" s="44"/>
      <c r="C209" s="40">
        <v>4</v>
      </c>
      <c r="D209" s="19">
        <f>ROUND(EXP(C$4-C$5*LN($B208)+C$6*LN(C209)),2)</f>
        <v>3.16</v>
      </c>
      <c r="E209" s="22">
        <f>B208*D209/100</f>
        <v>474</v>
      </c>
      <c r="F209" s="40">
        <v>4</v>
      </c>
      <c r="G209" s="19">
        <f>ROUND(EXP(F$4-F$5*LN($B208)+F$6*LN(F209)),2)</f>
        <v>18.43</v>
      </c>
      <c r="H209" s="22">
        <f>B208*G209/100</f>
        <v>2764.5</v>
      </c>
    </row>
    <row r="210" spans="2:8" x14ac:dyDescent="0.2">
      <c r="B210" s="44"/>
      <c r="C210" s="40">
        <v>5</v>
      </c>
      <c r="D210" s="19">
        <f>ROUND(EXP(C$4-C$5*LN($B208)+C$6*LN(C210)),2)</f>
        <v>3.45</v>
      </c>
      <c r="E210" s="22">
        <f>B208*D210/100</f>
        <v>517.5</v>
      </c>
      <c r="F210" s="40">
        <v>5</v>
      </c>
      <c r="G210" s="19">
        <f>ROUND(EXP(F$4-F$5*LN($B208)+F$6*LN(F210)),2)</f>
        <v>21.72</v>
      </c>
      <c r="H210" s="22">
        <f>B208*G210/100</f>
        <v>3258</v>
      </c>
    </row>
    <row r="211" spans="2:8" x14ac:dyDescent="0.2">
      <c r="B211" s="44"/>
      <c r="C211" s="40">
        <v>6</v>
      </c>
      <c r="D211" s="19">
        <f>ROUND(EXP(C$4-C$5*LN($B208)+C$6*LN(C211)),2)</f>
        <v>3.71</v>
      </c>
      <c r="E211" s="22">
        <f>B208*D211/100</f>
        <v>556.5</v>
      </c>
      <c r="F211" s="40">
        <v>6</v>
      </c>
      <c r="G211" s="19">
        <f>ROUND(EXP(F$4-F$5*LN($B208)+F$6*LN(F211)),2)</f>
        <v>24.84</v>
      </c>
      <c r="H211" s="22">
        <f>B208*G211/100</f>
        <v>3726</v>
      </c>
    </row>
    <row r="212" spans="2:8" x14ac:dyDescent="0.2">
      <c r="B212" s="45"/>
      <c r="C212" s="42">
        <v>7</v>
      </c>
      <c r="D212" s="27">
        <f>ROUND(EXP(C$4-C$5*LN($B208)+C$6*LN(C212)),2)</f>
        <v>3.94</v>
      </c>
      <c r="E212" s="28">
        <f>B208*D212/100</f>
        <v>591</v>
      </c>
      <c r="F212" s="42">
        <v>7</v>
      </c>
      <c r="G212" s="27">
        <f>ROUND(EXP(F$4-F$5*LN($B208)+F$6*LN(F212)),2)</f>
        <v>27.82</v>
      </c>
      <c r="H212" s="28">
        <f>B208*G212/100</f>
        <v>4173</v>
      </c>
    </row>
    <row r="213" spans="2:8" x14ac:dyDescent="0.2">
      <c r="B213" s="38">
        <v>16000</v>
      </c>
      <c r="C213" s="39">
        <v>3</v>
      </c>
      <c r="D213" s="17">
        <f>ROUND(EXP(C$4-C$5*LN($B213)+C$6*LN(C213)),2)</f>
        <v>2.8</v>
      </c>
      <c r="E213" s="21">
        <f>B213*D213/100</f>
        <v>448</v>
      </c>
      <c r="F213" s="39">
        <v>3</v>
      </c>
      <c r="G213" s="17">
        <f>ROUND(EXP(F$4-F$5*LN($B213)+F$6*LN(F213)),2)</f>
        <v>14.5</v>
      </c>
      <c r="H213" s="21">
        <f>B213*G213/100</f>
        <v>2320</v>
      </c>
    </row>
    <row r="214" spans="2:8" x14ac:dyDescent="0.2">
      <c r="B214" s="44"/>
      <c r="C214" s="40">
        <v>4</v>
      </c>
      <c r="D214" s="19">
        <f>ROUND(EXP(C$4-C$5*LN($B213)+C$6*LN(C214)),2)</f>
        <v>3.14</v>
      </c>
      <c r="E214" s="22">
        <f>B213*D214/100</f>
        <v>502.4</v>
      </c>
      <c r="F214" s="40">
        <v>4</v>
      </c>
      <c r="G214" s="19">
        <f>ROUND(EXP(F$4-F$5*LN($B213)+F$6*LN(F214)),2)</f>
        <v>17.920000000000002</v>
      </c>
      <c r="H214" s="22">
        <f>B213*G214/100</f>
        <v>2867.2</v>
      </c>
    </row>
    <row r="215" spans="2:8" x14ac:dyDescent="0.2">
      <c r="B215" s="44"/>
      <c r="C215" s="40">
        <v>5</v>
      </c>
      <c r="D215" s="19">
        <f>ROUND(EXP(C$4-C$5*LN($B213)+C$6*LN(C215)),2)</f>
        <v>3.43</v>
      </c>
      <c r="E215" s="22">
        <f>B213*D215/100</f>
        <v>548.79999999999995</v>
      </c>
      <c r="F215" s="40">
        <v>5</v>
      </c>
      <c r="G215" s="19">
        <f>ROUND(EXP(F$4-F$5*LN($B213)+F$6*LN(F215)),2)</f>
        <v>21.12</v>
      </c>
      <c r="H215" s="22">
        <f>B213*G215/100</f>
        <v>3379.2</v>
      </c>
    </row>
    <row r="216" spans="2:8" x14ac:dyDescent="0.2">
      <c r="B216" s="44"/>
      <c r="C216" s="40">
        <v>6</v>
      </c>
      <c r="D216" s="19">
        <f>ROUND(EXP(C$4-C$5*LN($B213)+C$6*LN(C216)),2)</f>
        <v>3.68</v>
      </c>
      <c r="E216" s="22">
        <f>B213*D216/100</f>
        <v>588.79999999999995</v>
      </c>
      <c r="F216" s="40">
        <v>6</v>
      </c>
      <c r="G216" s="19">
        <f>ROUND(EXP(F$4-F$5*LN($B213)+F$6*LN(F216)),2)</f>
        <v>24.16</v>
      </c>
      <c r="H216" s="22">
        <f>B213*G216/100</f>
        <v>3865.6</v>
      </c>
    </row>
    <row r="217" spans="2:8" x14ac:dyDescent="0.2">
      <c r="B217" s="45"/>
      <c r="C217" s="42">
        <v>7</v>
      </c>
      <c r="D217" s="27">
        <f>ROUND(EXP(C$4-C$5*LN($B213)+C$6*LN(C217)),2)</f>
        <v>3.91</v>
      </c>
      <c r="E217" s="28">
        <f>B213*D217/100</f>
        <v>625.6</v>
      </c>
      <c r="F217" s="42">
        <v>7</v>
      </c>
      <c r="G217" s="27">
        <f>ROUND(EXP(F$4-F$5*LN($B213)+F$6*LN(F217)),2)</f>
        <v>27.06</v>
      </c>
      <c r="H217" s="28">
        <f>B213*G217/100</f>
        <v>4329.6000000000004</v>
      </c>
    </row>
    <row r="218" spans="2:8" x14ac:dyDescent="0.2">
      <c r="B218" s="38">
        <v>17000</v>
      </c>
      <c r="C218" s="39">
        <v>3</v>
      </c>
      <c r="D218" s="17">
        <f>ROUND(EXP(C$4-C$5*LN($B218)+C$6*LN(C218)),2)</f>
        <v>2.78</v>
      </c>
      <c r="E218" s="21">
        <f>B218*D218/100</f>
        <v>472.6</v>
      </c>
      <c r="F218" s="39">
        <v>3</v>
      </c>
      <c r="G218" s="17">
        <f>ROUND(EXP(F$4-F$5*LN($B218)+F$6*LN(F218)),2)</f>
        <v>14.13</v>
      </c>
      <c r="H218" s="21">
        <f>B218*G218/100</f>
        <v>2402.1</v>
      </c>
    </row>
    <row r="219" spans="2:8" x14ac:dyDescent="0.2">
      <c r="B219" s="44"/>
      <c r="C219" s="40">
        <v>4</v>
      </c>
      <c r="D219" s="19">
        <f>ROUND(EXP(C$4-C$5*LN($B218)+C$6*LN(C219)),2)</f>
        <v>3.12</v>
      </c>
      <c r="E219" s="22">
        <f>B218*D219/100</f>
        <v>530.4</v>
      </c>
      <c r="F219" s="40">
        <v>4</v>
      </c>
      <c r="G219" s="19">
        <f>ROUND(EXP(F$4-F$5*LN($B218)+F$6*LN(F219)),2)</f>
        <v>17.46</v>
      </c>
      <c r="H219" s="22">
        <f>B218*G219/100</f>
        <v>2968.2</v>
      </c>
    </row>
    <row r="220" spans="2:8" x14ac:dyDescent="0.2">
      <c r="B220" s="44"/>
      <c r="C220" s="40">
        <v>5</v>
      </c>
      <c r="D220" s="19">
        <f>ROUND(EXP(C$4-C$5*LN($B218)+C$6*LN(C220)),2)</f>
        <v>3.4</v>
      </c>
      <c r="E220" s="22">
        <f>B218*D220/100</f>
        <v>578</v>
      </c>
      <c r="F220" s="40">
        <v>5</v>
      </c>
      <c r="G220" s="19">
        <f>ROUND(EXP(F$4-F$5*LN($B218)+F$6*LN(F220)),2)</f>
        <v>20.58</v>
      </c>
      <c r="H220" s="22">
        <f>B218*G220/100</f>
        <v>3498.6</v>
      </c>
    </row>
    <row r="221" spans="2:8" x14ac:dyDescent="0.2">
      <c r="B221" s="44"/>
      <c r="C221" s="40">
        <v>6</v>
      </c>
      <c r="D221" s="19">
        <f>ROUND(EXP(C$4-C$5*LN($B218)+C$6*LN(C221)),2)</f>
        <v>3.65</v>
      </c>
      <c r="E221" s="22">
        <f>B218*D221/100</f>
        <v>620.5</v>
      </c>
      <c r="F221" s="40">
        <v>6</v>
      </c>
      <c r="G221" s="19">
        <f>ROUND(EXP(F$4-F$5*LN($B218)+F$6*LN(F221)),2)</f>
        <v>23.53</v>
      </c>
      <c r="H221" s="22">
        <f>B218*G221/100</f>
        <v>4000.1</v>
      </c>
    </row>
    <row r="222" spans="2:8" x14ac:dyDescent="0.2">
      <c r="B222" s="45"/>
      <c r="C222" s="42">
        <v>7</v>
      </c>
      <c r="D222" s="27">
        <f>ROUND(EXP(C$4-C$5*LN($B218)+C$6*LN(C222)),2)</f>
        <v>3.88</v>
      </c>
      <c r="E222" s="28">
        <f>B218*D222/100</f>
        <v>659.6</v>
      </c>
      <c r="F222" s="42">
        <v>7</v>
      </c>
      <c r="G222" s="27">
        <f>ROUND(EXP(F$4-F$5*LN($B218)+F$6*LN(F222)),2)</f>
        <v>26.36</v>
      </c>
      <c r="H222" s="28">
        <f>B218*G222/100</f>
        <v>4481.2</v>
      </c>
    </row>
    <row r="223" spans="2:8" x14ac:dyDescent="0.2">
      <c r="B223" s="38">
        <v>18000</v>
      </c>
      <c r="C223" s="39">
        <v>3</v>
      </c>
      <c r="D223" s="17">
        <f>ROUND(EXP(C$4-C$5*LN($B223)+C$6*LN(C223)),2)</f>
        <v>2.76</v>
      </c>
      <c r="E223" s="21">
        <f>B223*D223/100</f>
        <v>496.79999999999995</v>
      </c>
      <c r="F223" s="39">
        <v>3</v>
      </c>
      <c r="G223" s="17">
        <f>ROUND(EXP(F$4-F$5*LN($B223)+F$6*LN(F223)),2)</f>
        <v>13.79</v>
      </c>
      <c r="H223" s="21">
        <f>B223*G223/100</f>
        <v>2482.1999999999998</v>
      </c>
    </row>
    <row r="224" spans="2:8" x14ac:dyDescent="0.2">
      <c r="B224" s="44"/>
      <c r="C224" s="40">
        <v>4</v>
      </c>
      <c r="D224" s="19">
        <f>ROUND(EXP(C$4-C$5*LN($B223)+C$6*LN(C224)),2)</f>
        <v>3.1</v>
      </c>
      <c r="E224" s="22">
        <f>B223*D224/100</f>
        <v>558</v>
      </c>
      <c r="F224" s="40">
        <v>4</v>
      </c>
      <c r="G224" s="19">
        <f>ROUND(EXP(F$4-F$5*LN($B223)+F$6*LN(F224)),2)</f>
        <v>17.04</v>
      </c>
      <c r="H224" s="22">
        <f>B223*G224/100</f>
        <v>3067.2</v>
      </c>
    </row>
    <row r="225" spans="2:8" x14ac:dyDescent="0.2">
      <c r="B225" s="44"/>
      <c r="C225" s="40">
        <v>5</v>
      </c>
      <c r="D225" s="19">
        <f>ROUND(EXP(C$4-C$5*LN($B223)+C$6*LN(C225)),2)</f>
        <v>3.38</v>
      </c>
      <c r="E225" s="22">
        <f>B223*D225/100</f>
        <v>608.4</v>
      </c>
      <c r="F225" s="40">
        <v>5</v>
      </c>
      <c r="G225" s="19">
        <f>ROUND(EXP(F$4-F$5*LN($B223)+F$6*LN(F225)),2)</f>
        <v>20.079999999999998</v>
      </c>
      <c r="H225" s="22">
        <f>B223*G225/100</f>
        <v>3614.3999999999996</v>
      </c>
    </row>
    <row r="226" spans="2:8" x14ac:dyDescent="0.2">
      <c r="B226" s="44"/>
      <c r="C226" s="40">
        <v>6</v>
      </c>
      <c r="D226" s="19">
        <f>ROUND(EXP(C$4-C$5*LN($B223)+C$6*LN(C226)),2)</f>
        <v>3.63</v>
      </c>
      <c r="E226" s="22">
        <f>B223*D226/100</f>
        <v>653.4</v>
      </c>
      <c r="F226" s="40">
        <v>6</v>
      </c>
      <c r="G226" s="19">
        <f>ROUND(EXP(F$4-F$5*LN($B223)+F$6*LN(F226)),2)</f>
        <v>22.96</v>
      </c>
      <c r="H226" s="22">
        <f>B223*G226/100</f>
        <v>4132.8</v>
      </c>
    </row>
    <row r="227" spans="2:8" x14ac:dyDescent="0.2">
      <c r="B227" s="45"/>
      <c r="C227" s="42">
        <v>7</v>
      </c>
      <c r="D227" s="27">
        <f>ROUND(EXP(C$4-C$5*LN($B223)+C$6*LN(C227)),2)</f>
        <v>3.86</v>
      </c>
      <c r="E227" s="28">
        <f>B223*D227/100</f>
        <v>694.8</v>
      </c>
      <c r="F227" s="42">
        <v>7</v>
      </c>
      <c r="G227" s="27">
        <f>ROUND(EXP(F$4-F$5*LN($B223)+F$6*LN(F227)),2)</f>
        <v>25.72</v>
      </c>
      <c r="H227" s="28">
        <f>B223*G227/100</f>
        <v>4629.6000000000004</v>
      </c>
    </row>
    <row r="228" spans="2:8" x14ac:dyDescent="0.2">
      <c r="B228" s="38">
        <v>19000</v>
      </c>
      <c r="C228" s="39">
        <v>3</v>
      </c>
      <c r="D228" s="17">
        <f>ROUND(EXP(C$4-C$5*LN($B228)+C$6*LN(C228)),2)</f>
        <v>2.75</v>
      </c>
      <c r="E228" s="21">
        <f>B228*D228/100</f>
        <v>522.5</v>
      </c>
      <c r="F228" s="39">
        <v>3</v>
      </c>
      <c r="G228" s="17">
        <f>ROUND(EXP(F$4-F$5*LN($B228)+F$6*LN(F228)),2)</f>
        <v>13.47</v>
      </c>
      <c r="H228" s="21">
        <f>B228*G228/100</f>
        <v>2559.3000000000002</v>
      </c>
    </row>
    <row r="229" spans="2:8" x14ac:dyDescent="0.2">
      <c r="B229" s="44"/>
      <c r="C229" s="40">
        <v>4</v>
      </c>
      <c r="D229" s="19">
        <f>ROUND(EXP(C$4-C$5*LN($B228)+C$6*LN(C229)),2)</f>
        <v>3.08</v>
      </c>
      <c r="E229" s="22">
        <f>B228*D229/100</f>
        <v>585.20000000000005</v>
      </c>
      <c r="F229" s="40">
        <v>4</v>
      </c>
      <c r="G229" s="19">
        <f>ROUND(EXP(F$4-F$5*LN($B228)+F$6*LN(F229)),2)</f>
        <v>16.64</v>
      </c>
      <c r="H229" s="22">
        <f>B228*G229/100</f>
        <v>3161.6</v>
      </c>
    </row>
    <row r="230" spans="2:8" x14ac:dyDescent="0.2">
      <c r="B230" s="44"/>
      <c r="C230" s="40">
        <v>5</v>
      </c>
      <c r="D230" s="19">
        <f>ROUND(EXP(C$4-C$5*LN($B228)+C$6*LN(C230)),2)</f>
        <v>3.36</v>
      </c>
      <c r="E230" s="22">
        <f>B228*D230/100</f>
        <v>638.4</v>
      </c>
      <c r="F230" s="40">
        <v>5</v>
      </c>
      <c r="G230" s="19">
        <f>ROUND(EXP(F$4-F$5*LN($B228)+F$6*LN(F230)),2)</f>
        <v>19.61</v>
      </c>
      <c r="H230" s="22">
        <f>B228*G230/100</f>
        <v>3725.9</v>
      </c>
    </row>
    <row r="231" spans="2:8" x14ac:dyDescent="0.2">
      <c r="B231" s="44"/>
      <c r="C231" s="40">
        <v>6</v>
      </c>
      <c r="D231" s="19">
        <f>ROUND(EXP(C$4-C$5*LN($B228)+C$6*LN(C231)),2)</f>
        <v>3.61</v>
      </c>
      <c r="E231" s="22">
        <f>B228*D231/100</f>
        <v>685.9</v>
      </c>
      <c r="F231" s="40">
        <v>6</v>
      </c>
      <c r="G231" s="19">
        <f>ROUND(EXP(F$4-F$5*LN($B228)+F$6*LN(F231)),2)</f>
        <v>22.43</v>
      </c>
      <c r="H231" s="22">
        <f>B228*G231/100</f>
        <v>4261.7</v>
      </c>
    </row>
    <row r="232" spans="2:8" x14ac:dyDescent="0.2">
      <c r="B232" s="45"/>
      <c r="C232" s="42">
        <v>7</v>
      </c>
      <c r="D232" s="27">
        <f>ROUND(EXP(C$4-C$5*LN($B228)+C$6*LN(C232)),2)</f>
        <v>3.83</v>
      </c>
      <c r="E232" s="28">
        <f>B228*D232/100</f>
        <v>727.7</v>
      </c>
      <c r="F232" s="42">
        <v>7</v>
      </c>
      <c r="G232" s="27">
        <f>ROUND(EXP(F$4-F$5*LN($B228)+F$6*LN(F232)),2)</f>
        <v>25.13</v>
      </c>
      <c r="H232" s="28">
        <f>B228*G232/100</f>
        <v>4774.7</v>
      </c>
    </row>
    <row r="233" spans="2:8" x14ac:dyDescent="0.2">
      <c r="B233" s="38">
        <v>20000</v>
      </c>
      <c r="C233" s="39">
        <v>6</v>
      </c>
      <c r="D233" s="17">
        <f>ROUND(EXP(C$4-C$5*LN($B233)+C$6*LN(C233)),2)</f>
        <v>3.58</v>
      </c>
      <c r="E233" s="21">
        <f>B233*D233/100</f>
        <v>716</v>
      </c>
      <c r="F233" s="39">
        <v>6</v>
      </c>
      <c r="G233" s="17">
        <f>ROUND(EXP(F$4-F$5*LN($B233)+F$6*LN(F233)),2)</f>
        <v>21.94</v>
      </c>
      <c r="H233" s="21">
        <f>B233*G233/100</f>
        <v>4388</v>
      </c>
    </row>
    <row r="234" spans="2:8" x14ac:dyDescent="0.2">
      <c r="B234" s="44"/>
      <c r="C234" s="40">
        <v>9</v>
      </c>
      <c r="D234" s="19">
        <f>ROUND(EXP(C$4-C$5*LN($B233)+C$6*LN(C234)),2)</f>
        <v>4.2</v>
      </c>
      <c r="E234" s="22">
        <f>B233*D234/100</f>
        <v>840</v>
      </c>
      <c r="F234" s="40">
        <v>9</v>
      </c>
      <c r="G234" s="19">
        <f>ROUND(EXP(F$4-F$5*LN($B233)+F$6*LN(F234)),2)</f>
        <v>29.57</v>
      </c>
      <c r="H234" s="22">
        <f>B233*G234/100</f>
        <v>5914</v>
      </c>
    </row>
    <row r="235" spans="2:8" x14ac:dyDescent="0.2">
      <c r="B235" s="44"/>
      <c r="C235" s="40">
        <v>12</v>
      </c>
      <c r="D235" s="19">
        <f>ROUND(EXP(C$4-C$5*LN($B233)+C$6*LN(C235)),2)</f>
        <v>4.71</v>
      </c>
      <c r="E235" s="22">
        <f>B233*D235/100</f>
        <v>942</v>
      </c>
      <c r="F235" s="40">
        <v>12</v>
      </c>
      <c r="G235" s="19">
        <f>ROUND(EXP(F$4-F$5*LN($B233)+F$6*LN(F235)),2)</f>
        <v>36.54</v>
      </c>
      <c r="H235" s="22">
        <f>B233*G235/100</f>
        <v>7308</v>
      </c>
    </row>
    <row r="236" spans="2:8" x14ac:dyDescent="0.2">
      <c r="B236" s="44"/>
      <c r="C236" s="40">
        <v>15</v>
      </c>
      <c r="D236" s="19">
        <f>ROUND(EXP(C$4-C$5*LN($B233)+C$6*LN(C236)),2)</f>
        <v>5.14</v>
      </c>
      <c r="E236" s="22">
        <f>B233*D236/100</f>
        <v>1028</v>
      </c>
      <c r="F236" s="40">
        <v>15</v>
      </c>
      <c r="G236" s="19">
        <f>ROUND(EXP(F$4-F$5*LN($B233)+F$6*LN(F236)),2)</f>
        <v>43.07</v>
      </c>
      <c r="H236" s="22">
        <f>B233*G236/100</f>
        <v>8614</v>
      </c>
    </row>
    <row r="237" spans="2:8" x14ac:dyDescent="0.2">
      <c r="B237" s="45"/>
      <c r="C237" s="42">
        <v>18</v>
      </c>
      <c r="D237" s="27">
        <f>ROUND(EXP(C$4-C$5*LN($B233)+C$6*LN(C237)),2)</f>
        <v>5.52</v>
      </c>
      <c r="E237" s="28">
        <f>B233*D237/100</f>
        <v>1103.9999999999998</v>
      </c>
      <c r="F237" s="42">
        <v>18</v>
      </c>
      <c r="G237" s="27">
        <f>ROUND(EXP(F$4-F$5*LN($B233)+F$6*LN(F237)),2)</f>
        <v>49.25</v>
      </c>
      <c r="H237" s="28">
        <f>B233*G237/100</f>
        <v>9850</v>
      </c>
    </row>
    <row r="238" spans="2:8" x14ac:dyDescent="0.2">
      <c r="B238" s="38">
        <v>21000</v>
      </c>
      <c r="C238" s="39">
        <v>6</v>
      </c>
      <c r="D238" s="17">
        <f>ROUND(EXP(C$4-C$5*LN($B238)+C$6*LN(C238)),2)</f>
        <v>3.56</v>
      </c>
      <c r="E238" s="21">
        <f>B238*D238/100</f>
        <v>747.6</v>
      </c>
      <c r="F238" s="39">
        <v>6</v>
      </c>
      <c r="G238" s="17">
        <f>ROUND(EXP(F$4-F$5*LN($B238)+F$6*LN(F238)),2)</f>
        <v>21.48</v>
      </c>
      <c r="H238" s="21">
        <f>B238*G238/100</f>
        <v>4510.8</v>
      </c>
    </row>
    <row r="239" spans="2:8" x14ac:dyDescent="0.2">
      <c r="B239" s="44"/>
      <c r="C239" s="40">
        <v>9</v>
      </c>
      <c r="D239" s="19">
        <f>ROUND(EXP(C$4-C$5*LN($B238)+C$6*LN(C239)),2)</f>
        <v>4.18</v>
      </c>
      <c r="E239" s="22">
        <f>B238*D239/100</f>
        <v>877.8</v>
      </c>
      <c r="F239" s="40">
        <v>9</v>
      </c>
      <c r="G239" s="19">
        <f>ROUND(EXP(F$4-F$5*LN($B238)+F$6*LN(F239)),2)</f>
        <v>28.95</v>
      </c>
      <c r="H239" s="22">
        <f>B238*G239/100</f>
        <v>6079.5</v>
      </c>
    </row>
    <row r="240" spans="2:8" x14ac:dyDescent="0.2">
      <c r="B240" s="44"/>
      <c r="C240" s="40">
        <v>12</v>
      </c>
      <c r="D240" s="19">
        <f>ROUND(EXP(C$4-C$5*LN($B238)+C$6*LN(C240)),2)</f>
        <v>4.68</v>
      </c>
      <c r="E240" s="22">
        <f>B238*D240/100</f>
        <v>982.8</v>
      </c>
      <c r="F240" s="40">
        <v>12</v>
      </c>
      <c r="G240" s="19">
        <f>ROUND(EXP(F$4-F$5*LN($B238)+F$6*LN(F240)),2)</f>
        <v>35.78</v>
      </c>
      <c r="H240" s="22">
        <f>B238*G240/100</f>
        <v>7513.8</v>
      </c>
    </row>
    <row r="241" spans="2:8" x14ac:dyDescent="0.2">
      <c r="B241" s="44"/>
      <c r="C241" s="40">
        <v>15</v>
      </c>
      <c r="D241" s="19">
        <f>ROUND(EXP(C$4-C$5*LN($B238)+C$6*LN(C241)),2)</f>
        <v>5.1100000000000003</v>
      </c>
      <c r="E241" s="22">
        <f>B238*D241/100</f>
        <v>1073.0999999999999</v>
      </c>
      <c r="F241" s="40">
        <v>15</v>
      </c>
      <c r="G241" s="19">
        <f>ROUND(EXP(F$4-F$5*LN($B238)+F$6*LN(F241)),2)</f>
        <v>42.17</v>
      </c>
      <c r="H241" s="22">
        <f>B238*G241/100</f>
        <v>8855.7000000000007</v>
      </c>
    </row>
    <row r="242" spans="2:8" x14ac:dyDescent="0.2">
      <c r="B242" s="45"/>
      <c r="C242" s="42">
        <v>18</v>
      </c>
      <c r="D242" s="27">
        <f>ROUND(EXP(C$4-C$5*LN($B238)+C$6*LN(C242)),2)</f>
        <v>5.49</v>
      </c>
      <c r="E242" s="28">
        <f>B238*D242/100</f>
        <v>1152.9000000000001</v>
      </c>
      <c r="F242" s="42">
        <v>18</v>
      </c>
      <c r="G242" s="27">
        <f>ROUND(EXP(F$4-F$5*LN($B238)+F$6*LN(F242)),2)</f>
        <v>48.23</v>
      </c>
      <c r="H242" s="28">
        <f>B238*G242/100</f>
        <v>10128.299999999999</v>
      </c>
    </row>
    <row r="243" spans="2:8" x14ac:dyDescent="0.2">
      <c r="B243" s="38">
        <v>22000</v>
      </c>
      <c r="C243" s="39">
        <v>6</v>
      </c>
      <c r="D243" s="17">
        <f>ROUND(EXP(C$4-C$5*LN($B243)+C$6*LN(C243)),2)</f>
        <v>3.54</v>
      </c>
      <c r="E243" s="21">
        <f>B243*D243/100</f>
        <v>778.8</v>
      </c>
      <c r="F243" s="39">
        <v>6</v>
      </c>
      <c r="G243" s="17">
        <f>ROUND(EXP(F$4-F$5*LN($B243)+F$6*LN(F243)),2)</f>
        <v>21.06</v>
      </c>
      <c r="H243" s="21">
        <f>B243*G243/100</f>
        <v>4633.2</v>
      </c>
    </row>
    <row r="244" spans="2:8" x14ac:dyDescent="0.2">
      <c r="B244" s="44"/>
      <c r="C244" s="40">
        <v>9</v>
      </c>
      <c r="D244" s="19">
        <f>ROUND(EXP(C$4-C$5*LN($B243)+C$6*LN(C244)),2)</f>
        <v>4.16</v>
      </c>
      <c r="E244" s="22">
        <f>B243*D244/100</f>
        <v>915.2</v>
      </c>
      <c r="F244" s="40">
        <v>9</v>
      </c>
      <c r="G244" s="19">
        <f>ROUND(EXP(F$4-F$5*LN($B243)+F$6*LN(F244)),2)</f>
        <v>28.38</v>
      </c>
      <c r="H244" s="22">
        <f>B243*G244/100</f>
        <v>6243.6</v>
      </c>
    </row>
    <row r="245" spans="2:8" x14ac:dyDescent="0.2">
      <c r="B245" s="44"/>
      <c r="C245" s="40">
        <v>12</v>
      </c>
      <c r="D245" s="19">
        <f>ROUND(EXP(C$4-C$5*LN($B243)+C$6*LN(C245)),2)</f>
        <v>4.6500000000000004</v>
      </c>
      <c r="E245" s="22">
        <f>B243*D245/100</f>
        <v>1023.0000000000001</v>
      </c>
      <c r="F245" s="40">
        <v>12</v>
      </c>
      <c r="G245" s="19">
        <f>ROUND(EXP(F$4-F$5*LN($B243)+F$6*LN(F245)),2)</f>
        <v>35.07</v>
      </c>
      <c r="H245" s="22">
        <f>B243*G245/100</f>
        <v>7715.4</v>
      </c>
    </row>
    <row r="246" spans="2:8" x14ac:dyDescent="0.2">
      <c r="B246" s="44"/>
      <c r="C246" s="40">
        <v>15</v>
      </c>
      <c r="D246" s="19">
        <f>ROUND(EXP(C$4-C$5*LN($B243)+C$6*LN(C246)),2)</f>
        <v>5.08</v>
      </c>
      <c r="E246" s="22">
        <f>B243*D246/100</f>
        <v>1117.5999999999999</v>
      </c>
      <c r="F246" s="40">
        <v>15</v>
      </c>
      <c r="G246" s="19">
        <f>ROUND(EXP(F$4-F$5*LN($B243)+F$6*LN(F246)),2)</f>
        <v>41.33</v>
      </c>
      <c r="H246" s="22">
        <f>B243*G246/100</f>
        <v>9092.6</v>
      </c>
    </row>
    <row r="247" spans="2:8" x14ac:dyDescent="0.2">
      <c r="B247" s="45"/>
      <c r="C247" s="42">
        <v>18</v>
      </c>
      <c r="D247" s="27">
        <f>ROUND(EXP(C$4-C$5*LN($B243)+C$6*LN(C247)),2)</f>
        <v>5.46</v>
      </c>
      <c r="E247" s="28">
        <f>B243*D247/100</f>
        <v>1201.2</v>
      </c>
      <c r="F247" s="42">
        <v>18</v>
      </c>
      <c r="G247" s="27">
        <f>ROUND(EXP(F$4-F$5*LN($B243)+F$6*LN(F247)),2)</f>
        <v>47.27</v>
      </c>
      <c r="H247" s="28">
        <f>B243*G247/100</f>
        <v>10399.400000000001</v>
      </c>
    </row>
    <row r="248" spans="2:8" x14ac:dyDescent="0.2">
      <c r="B248" s="38">
        <v>23000</v>
      </c>
      <c r="C248" s="39">
        <v>6</v>
      </c>
      <c r="D248" s="17">
        <f>ROUND(EXP(C$4-C$5*LN($B248)+C$6*LN(C248)),2)</f>
        <v>3.53</v>
      </c>
      <c r="E248" s="21">
        <f>B248*D248/100</f>
        <v>811.9</v>
      </c>
      <c r="F248" s="39">
        <v>6</v>
      </c>
      <c r="G248" s="17">
        <f>ROUND(EXP(F$4-F$5*LN($B248)+F$6*LN(F248)),2)</f>
        <v>20.66</v>
      </c>
      <c r="H248" s="21">
        <f>B248*G248/100</f>
        <v>4751.8</v>
      </c>
    </row>
    <row r="249" spans="2:8" x14ac:dyDescent="0.2">
      <c r="B249" s="44"/>
      <c r="C249" s="40">
        <v>9</v>
      </c>
      <c r="D249" s="19">
        <f>ROUND(EXP(C$4-C$5*LN($B248)+C$6*LN(C249)),2)</f>
        <v>4.13</v>
      </c>
      <c r="E249" s="22">
        <f>B248*D249/100</f>
        <v>949.9</v>
      </c>
      <c r="F249" s="40">
        <v>9</v>
      </c>
      <c r="G249" s="19">
        <f>ROUND(EXP(F$4-F$5*LN($B248)+F$6*LN(F249)),2)</f>
        <v>27.84</v>
      </c>
      <c r="H249" s="22">
        <f>B248*G249/100</f>
        <v>6403.2</v>
      </c>
    </row>
    <row r="250" spans="2:8" x14ac:dyDescent="0.2">
      <c r="B250" s="44"/>
      <c r="C250" s="40">
        <v>12</v>
      </c>
      <c r="D250" s="19">
        <f>ROUND(EXP(C$4-C$5*LN($B248)+C$6*LN(C250)),2)</f>
        <v>4.63</v>
      </c>
      <c r="E250" s="22">
        <f>B248*D250/100</f>
        <v>1064.9000000000001</v>
      </c>
      <c r="F250" s="40">
        <v>12</v>
      </c>
      <c r="G250" s="19">
        <f>ROUND(EXP(F$4-F$5*LN($B248)+F$6*LN(F250)),2)</f>
        <v>34.409999999999997</v>
      </c>
      <c r="H250" s="22">
        <f>B248*G250/100</f>
        <v>7914.2999999999993</v>
      </c>
    </row>
    <row r="251" spans="2:8" x14ac:dyDescent="0.2">
      <c r="B251" s="44"/>
      <c r="C251" s="40">
        <v>15</v>
      </c>
      <c r="D251" s="19">
        <f>ROUND(EXP(C$4-C$5*LN($B248)+C$6*LN(C251)),2)</f>
        <v>5.05</v>
      </c>
      <c r="E251" s="22">
        <f>B248*D251/100</f>
        <v>1161.5</v>
      </c>
      <c r="F251" s="40">
        <v>15</v>
      </c>
      <c r="G251" s="19">
        <f>ROUND(EXP(F$4-F$5*LN($B248)+F$6*LN(F251)),2)</f>
        <v>40.549999999999997</v>
      </c>
      <c r="H251" s="22">
        <f>B248*G251/100</f>
        <v>9326.4999999999982</v>
      </c>
    </row>
    <row r="252" spans="2:8" x14ac:dyDescent="0.2">
      <c r="B252" s="45"/>
      <c r="C252" s="42">
        <v>18</v>
      </c>
      <c r="D252" s="27">
        <f>ROUND(EXP(C$4-C$5*LN($B248)+C$6*LN(C252)),2)</f>
        <v>5.43</v>
      </c>
      <c r="E252" s="28">
        <f>B248*D252/100</f>
        <v>1248.9000000000001</v>
      </c>
      <c r="F252" s="42">
        <v>18</v>
      </c>
      <c r="G252" s="27">
        <f>ROUND(EXP(F$4-F$5*LN($B248)+F$6*LN(F252)),2)</f>
        <v>46.37</v>
      </c>
      <c r="H252" s="28">
        <f>B248*G252/100</f>
        <v>10665.1</v>
      </c>
    </row>
    <row r="253" spans="2:8" x14ac:dyDescent="0.2">
      <c r="B253" s="38">
        <v>24000</v>
      </c>
      <c r="C253" s="39">
        <v>6</v>
      </c>
      <c r="D253" s="17">
        <f>ROUND(EXP(C$4-C$5*LN($B253)+C$6*LN(C253)),2)</f>
        <v>3.51</v>
      </c>
      <c r="E253" s="21">
        <f>B253*D253/100</f>
        <v>842.4</v>
      </c>
      <c r="F253" s="39">
        <v>6</v>
      </c>
      <c r="G253" s="17">
        <f>ROUND(EXP(F$4-F$5*LN($B253)+F$6*LN(F253)),2)</f>
        <v>20.28</v>
      </c>
      <c r="H253" s="21">
        <f>B253*G253/100</f>
        <v>4867.2</v>
      </c>
    </row>
    <row r="254" spans="2:8" x14ac:dyDescent="0.2">
      <c r="B254" s="44"/>
      <c r="C254" s="40">
        <v>9</v>
      </c>
      <c r="D254" s="19">
        <f>ROUND(EXP(C$4-C$5*LN($B253)+C$6*LN(C254)),2)</f>
        <v>4.1100000000000003</v>
      </c>
      <c r="E254" s="22">
        <f>B253*D254/100</f>
        <v>986.40000000000009</v>
      </c>
      <c r="F254" s="40">
        <v>9</v>
      </c>
      <c r="G254" s="19">
        <f>ROUND(EXP(F$4-F$5*LN($B253)+F$6*LN(F254)),2)</f>
        <v>27.34</v>
      </c>
      <c r="H254" s="22">
        <f>B253*G254/100</f>
        <v>6561.6</v>
      </c>
    </row>
    <row r="255" spans="2:8" x14ac:dyDescent="0.2">
      <c r="B255" s="44"/>
      <c r="C255" s="40">
        <v>12</v>
      </c>
      <c r="D255" s="19">
        <f>ROUND(EXP(C$4-C$5*LN($B253)+C$6*LN(C255)),2)</f>
        <v>4.6100000000000003</v>
      </c>
      <c r="E255" s="22">
        <f>B253*D255/100</f>
        <v>1106.4000000000001</v>
      </c>
      <c r="F255" s="40">
        <v>12</v>
      </c>
      <c r="G255" s="19">
        <f>ROUND(EXP(F$4-F$5*LN($B253)+F$6*LN(F255)),2)</f>
        <v>33.78</v>
      </c>
      <c r="H255" s="22">
        <f>B253*G255/100</f>
        <v>8107.2</v>
      </c>
    </row>
    <row r="256" spans="2:8" x14ac:dyDescent="0.2">
      <c r="B256" s="44"/>
      <c r="C256" s="40">
        <v>15</v>
      </c>
      <c r="D256" s="19">
        <f>ROUND(EXP(C$4-C$5*LN($B253)+C$6*LN(C256)),2)</f>
        <v>5.03</v>
      </c>
      <c r="E256" s="22">
        <f>B253*D256/100</f>
        <v>1207.2</v>
      </c>
      <c r="F256" s="40">
        <v>15</v>
      </c>
      <c r="G256" s="19">
        <f>ROUND(EXP(F$4-F$5*LN($B253)+F$6*LN(F256)),2)</f>
        <v>39.81</v>
      </c>
      <c r="H256" s="22">
        <f>B253*G256/100</f>
        <v>9554.4</v>
      </c>
    </row>
    <row r="257" spans="2:8" x14ac:dyDescent="0.2">
      <c r="B257" s="45"/>
      <c r="C257" s="42">
        <v>18</v>
      </c>
      <c r="D257" s="27">
        <f>ROUND(EXP(C$4-C$5*LN($B253)+C$6*LN(C257)),2)</f>
        <v>5.4</v>
      </c>
      <c r="E257" s="28">
        <f>B253*D257/100</f>
        <v>1296.0000000000002</v>
      </c>
      <c r="F257" s="42">
        <v>18</v>
      </c>
      <c r="G257" s="27">
        <f>ROUND(EXP(F$4-F$5*LN($B253)+F$6*LN(F257)),2)</f>
        <v>45.53</v>
      </c>
      <c r="H257" s="28">
        <f>B253*G257/100</f>
        <v>10927.2</v>
      </c>
    </row>
    <row r="258" spans="2:8" x14ac:dyDescent="0.2">
      <c r="B258" s="38">
        <v>25000</v>
      </c>
      <c r="C258" s="39">
        <v>6</v>
      </c>
      <c r="D258" s="17">
        <f>ROUND(EXP(C$4-C$5*LN($B258)+C$6*LN(C258)),2)</f>
        <v>3.49</v>
      </c>
      <c r="E258" s="21">
        <f>B258*D258/100</f>
        <v>872.5</v>
      </c>
      <c r="F258" s="39">
        <v>6</v>
      </c>
      <c r="G258" s="17">
        <f>ROUND(EXP(F$4-F$5*LN($B258)+F$6*LN(F258)),2)</f>
        <v>19.93</v>
      </c>
      <c r="H258" s="21">
        <f>B258*G258/100</f>
        <v>4982.5</v>
      </c>
    </row>
    <row r="259" spans="2:8" x14ac:dyDescent="0.2">
      <c r="B259" s="44"/>
      <c r="C259" s="40">
        <v>9</v>
      </c>
      <c r="D259" s="19">
        <f>ROUND(EXP(C$4-C$5*LN($B258)+C$6*LN(C259)),2)</f>
        <v>4.09</v>
      </c>
      <c r="E259" s="22">
        <f>B258*D259/100</f>
        <v>1022.5</v>
      </c>
      <c r="F259" s="40">
        <v>9</v>
      </c>
      <c r="G259" s="19">
        <f>ROUND(EXP(F$4-F$5*LN($B258)+F$6*LN(F259)),2)</f>
        <v>26.86</v>
      </c>
      <c r="H259" s="22">
        <f>B258*G259/100</f>
        <v>6715</v>
      </c>
    </row>
    <row r="260" spans="2:8" x14ac:dyDescent="0.2">
      <c r="B260" s="44"/>
      <c r="C260" s="40">
        <v>12</v>
      </c>
      <c r="D260" s="19">
        <f>ROUND(EXP(C$4-C$5*LN($B258)+C$6*LN(C260)),2)</f>
        <v>4.58</v>
      </c>
      <c r="E260" s="22">
        <f>B258*D260/100</f>
        <v>1145</v>
      </c>
      <c r="F260" s="40">
        <v>12</v>
      </c>
      <c r="G260" s="19">
        <f>ROUND(EXP(F$4-F$5*LN($B258)+F$6*LN(F260)),2)</f>
        <v>33.19</v>
      </c>
      <c r="H260" s="22">
        <f>B258*G260/100</f>
        <v>8297.5</v>
      </c>
    </row>
    <row r="261" spans="2:8" x14ac:dyDescent="0.2">
      <c r="B261" s="44"/>
      <c r="C261" s="40">
        <v>15</v>
      </c>
      <c r="D261" s="19">
        <f>ROUND(EXP(C$4-C$5*LN($B258)+C$6*LN(C261)),2)</f>
        <v>5</v>
      </c>
      <c r="E261" s="22">
        <f>B258*D261/100</f>
        <v>1250</v>
      </c>
      <c r="F261" s="40">
        <v>15</v>
      </c>
      <c r="G261" s="19">
        <f>ROUND(EXP(F$4-F$5*LN($B258)+F$6*LN(F261)),2)</f>
        <v>39.119999999999997</v>
      </c>
      <c r="H261" s="22">
        <f>B258*G261/100</f>
        <v>9779.9999999999982</v>
      </c>
    </row>
    <row r="262" spans="2:8" x14ac:dyDescent="0.2">
      <c r="B262" s="45"/>
      <c r="C262" s="42">
        <v>18</v>
      </c>
      <c r="D262" s="27">
        <f>ROUND(EXP(C$4-C$5*LN($B258)+C$6*LN(C262)),2)</f>
        <v>5.38</v>
      </c>
      <c r="E262" s="28">
        <f>B258*D262/100</f>
        <v>1345</v>
      </c>
      <c r="F262" s="42">
        <v>18</v>
      </c>
      <c r="G262" s="27">
        <f>ROUND(EXP(F$4-F$5*LN($B258)+F$6*LN(F262)),2)</f>
        <v>44.73</v>
      </c>
      <c r="H262" s="28">
        <f>B258*G262/100</f>
        <v>11182.5</v>
      </c>
    </row>
    <row r="263" spans="2:8" x14ac:dyDescent="0.2">
      <c r="B263" s="38">
        <v>26000</v>
      </c>
      <c r="C263" s="39">
        <v>6</v>
      </c>
      <c r="D263" s="17">
        <f>ROUND(EXP(C$4-C$5*LN($B263)+C$6*LN(C263)),2)</f>
        <v>3.47</v>
      </c>
      <c r="E263" s="21">
        <f>B263*D263/100</f>
        <v>902.2</v>
      </c>
      <c r="F263" s="39">
        <v>6</v>
      </c>
      <c r="G263" s="17">
        <f>ROUND(EXP(F$4-F$5*LN($B263)+F$6*LN(F263)),2)</f>
        <v>19.59</v>
      </c>
      <c r="H263" s="21">
        <f>B263*G263/100</f>
        <v>5093.3999999999996</v>
      </c>
    </row>
    <row r="264" spans="2:8" x14ac:dyDescent="0.2">
      <c r="B264" s="44"/>
      <c r="C264" s="40">
        <v>9</v>
      </c>
      <c r="D264" s="19">
        <f>ROUND(EXP(C$4-C$5*LN($B263)+C$6*LN(C264)),2)</f>
        <v>4.07</v>
      </c>
      <c r="E264" s="22">
        <f>B263*D264/100</f>
        <v>1058.2</v>
      </c>
      <c r="F264" s="40">
        <v>9</v>
      </c>
      <c r="G264" s="19">
        <f>ROUND(EXP(F$4-F$5*LN($B263)+F$6*LN(F264)),2)</f>
        <v>26.41</v>
      </c>
      <c r="H264" s="22">
        <f>B263*G264/100</f>
        <v>6866.6</v>
      </c>
    </row>
    <row r="265" spans="2:8" x14ac:dyDescent="0.2">
      <c r="B265" s="44"/>
      <c r="C265" s="40">
        <v>12</v>
      </c>
      <c r="D265" s="19">
        <f>ROUND(EXP(C$4-C$5*LN($B263)+C$6*LN(C265)),2)</f>
        <v>4.5599999999999996</v>
      </c>
      <c r="E265" s="22">
        <f>B263*D265/100</f>
        <v>1185.5999999999999</v>
      </c>
      <c r="F265" s="40">
        <v>12</v>
      </c>
      <c r="G265" s="19">
        <f>ROUND(EXP(F$4-F$5*LN($B263)+F$6*LN(F265)),2)</f>
        <v>32.64</v>
      </c>
      <c r="H265" s="22">
        <f>B263*G265/100</f>
        <v>8486.4</v>
      </c>
    </row>
    <row r="266" spans="2:8" x14ac:dyDescent="0.2">
      <c r="B266" s="44"/>
      <c r="C266" s="40">
        <v>15</v>
      </c>
      <c r="D266" s="19">
        <f>ROUND(EXP(C$4-C$5*LN($B263)+C$6*LN(C266)),2)</f>
        <v>4.9800000000000004</v>
      </c>
      <c r="E266" s="22">
        <f>B263*D266/100</f>
        <v>1294.8000000000002</v>
      </c>
      <c r="F266" s="40">
        <v>15</v>
      </c>
      <c r="G266" s="19">
        <f>ROUND(EXP(F$4-F$5*LN($B263)+F$6*LN(F266)),2)</f>
        <v>38.46</v>
      </c>
      <c r="H266" s="22">
        <f>B263*G266/100</f>
        <v>9999.6</v>
      </c>
    </row>
    <row r="267" spans="2:8" x14ac:dyDescent="0.2">
      <c r="B267" s="45"/>
      <c r="C267" s="42">
        <v>18</v>
      </c>
      <c r="D267" s="27">
        <f>ROUND(EXP(C$4-C$5*LN($B263)+C$6*LN(C267)),2)</f>
        <v>5.35</v>
      </c>
      <c r="E267" s="28">
        <f>B263*D267/100</f>
        <v>1391</v>
      </c>
      <c r="F267" s="42">
        <v>18</v>
      </c>
      <c r="G267" s="27">
        <f>ROUND(EXP(F$4-F$5*LN($B263)+F$6*LN(F267)),2)</f>
        <v>43.98</v>
      </c>
      <c r="H267" s="28">
        <f>B263*G267/100</f>
        <v>11434.8</v>
      </c>
    </row>
    <row r="268" spans="2:8" x14ac:dyDescent="0.2">
      <c r="B268" s="38">
        <v>27000</v>
      </c>
      <c r="C268" s="39">
        <v>6</v>
      </c>
      <c r="D268" s="17">
        <f>ROUND(EXP(C$4-C$5*LN($B268)+C$6*LN(C268)),2)</f>
        <v>3.46</v>
      </c>
      <c r="E268" s="21">
        <f>B268*D268/100</f>
        <v>934.2</v>
      </c>
      <c r="F268" s="39">
        <v>6</v>
      </c>
      <c r="G268" s="17">
        <f>ROUND(EXP(F$4-F$5*LN($B268)+F$6*LN(F268)),2)</f>
        <v>19.28</v>
      </c>
      <c r="H268" s="21">
        <f>B268*G268/100</f>
        <v>5205.6000000000004</v>
      </c>
    </row>
    <row r="269" spans="2:8" x14ac:dyDescent="0.2">
      <c r="B269" s="44"/>
      <c r="C269" s="40">
        <v>9</v>
      </c>
      <c r="D269" s="19">
        <f>ROUND(EXP(C$4-C$5*LN($B268)+C$6*LN(C269)),2)</f>
        <v>4.0599999999999996</v>
      </c>
      <c r="E269" s="22">
        <f>B268*D269/100</f>
        <v>1096.1999999999998</v>
      </c>
      <c r="F269" s="40">
        <v>9</v>
      </c>
      <c r="G269" s="19">
        <f>ROUND(EXP(F$4-F$5*LN($B268)+F$6*LN(F269)),2)</f>
        <v>25.98</v>
      </c>
      <c r="H269" s="22">
        <f>B268*G269/100</f>
        <v>7014.6</v>
      </c>
    </row>
    <row r="270" spans="2:8" x14ac:dyDescent="0.2">
      <c r="B270" s="44"/>
      <c r="C270" s="40">
        <v>12</v>
      </c>
      <c r="D270" s="19">
        <f>ROUND(EXP(C$4-C$5*LN($B268)+C$6*LN(C270)),2)</f>
        <v>4.54</v>
      </c>
      <c r="E270" s="22">
        <f>B268*D270/100</f>
        <v>1225.8</v>
      </c>
      <c r="F270" s="40">
        <v>12</v>
      </c>
      <c r="G270" s="19">
        <f>ROUND(EXP(F$4-F$5*LN($B268)+F$6*LN(F270)),2)</f>
        <v>32.11</v>
      </c>
      <c r="H270" s="22">
        <f>B268*G270/100</f>
        <v>8669.7000000000007</v>
      </c>
    </row>
    <row r="271" spans="2:8" x14ac:dyDescent="0.2">
      <c r="B271" s="44"/>
      <c r="C271" s="40">
        <v>15</v>
      </c>
      <c r="D271" s="19">
        <f>ROUND(EXP(C$4-C$5*LN($B268)+C$6*LN(C271)),2)</f>
        <v>4.96</v>
      </c>
      <c r="E271" s="22">
        <f>B268*D271/100</f>
        <v>1339.2</v>
      </c>
      <c r="F271" s="40">
        <v>15</v>
      </c>
      <c r="G271" s="19">
        <f>ROUND(EXP(F$4-F$5*LN($B268)+F$6*LN(F271)),2)</f>
        <v>37.840000000000003</v>
      </c>
      <c r="H271" s="22">
        <f>B268*G271/100</f>
        <v>10216.800000000001</v>
      </c>
    </row>
    <row r="272" spans="2:8" x14ac:dyDescent="0.2">
      <c r="B272" s="45"/>
      <c r="C272" s="42">
        <v>18</v>
      </c>
      <c r="D272" s="27">
        <f>ROUND(EXP(C$4-C$5*LN($B268)+C$6*LN(C272)),2)</f>
        <v>5.33</v>
      </c>
      <c r="E272" s="28">
        <f>B268*D272/100</f>
        <v>1439.1</v>
      </c>
      <c r="F272" s="42">
        <v>18</v>
      </c>
      <c r="G272" s="27">
        <f>ROUND(EXP(F$4-F$5*LN($B268)+F$6*LN(F272)),2)</f>
        <v>43.27</v>
      </c>
      <c r="H272" s="28">
        <f>B268*G272/100</f>
        <v>11682.9</v>
      </c>
    </row>
    <row r="273" spans="2:8" x14ac:dyDescent="0.2">
      <c r="B273" s="38">
        <v>28000</v>
      </c>
      <c r="C273" s="39">
        <v>6</v>
      </c>
      <c r="D273" s="17">
        <f>ROUND(EXP(C$4-C$5*LN($B273)+C$6*LN(C273)),2)</f>
        <v>3.44</v>
      </c>
      <c r="E273" s="21">
        <f>B273*D273/100</f>
        <v>963.2</v>
      </c>
      <c r="F273" s="39">
        <v>6</v>
      </c>
      <c r="G273" s="17">
        <f>ROUND(EXP(F$4-F$5*LN($B273)+F$6*LN(F273)),2)</f>
        <v>18.98</v>
      </c>
      <c r="H273" s="21">
        <f>B273*G273/100</f>
        <v>5314.4</v>
      </c>
    </row>
    <row r="274" spans="2:8" x14ac:dyDescent="0.2">
      <c r="B274" s="44"/>
      <c r="C274" s="40">
        <v>9</v>
      </c>
      <c r="D274" s="19">
        <f>ROUND(EXP(C$4-C$5*LN($B273)+C$6*LN(C274)),2)</f>
        <v>4.04</v>
      </c>
      <c r="E274" s="22">
        <f>B273*D274/100</f>
        <v>1131.2</v>
      </c>
      <c r="F274" s="40">
        <v>9</v>
      </c>
      <c r="G274" s="19">
        <f>ROUND(EXP(F$4-F$5*LN($B273)+F$6*LN(F274)),2)</f>
        <v>25.58</v>
      </c>
      <c r="H274" s="22">
        <f>B273*G274/100</f>
        <v>7162.4</v>
      </c>
    </row>
    <row r="275" spans="2:8" x14ac:dyDescent="0.2">
      <c r="B275" s="44"/>
      <c r="C275" s="40">
        <v>12</v>
      </c>
      <c r="D275" s="19">
        <f>ROUND(EXP(C$4-C$5*LN($B273)+C$6*LN(C275)),2)</f>
        <v>4.5199999999999996</v>
      </c>
      <c r="E275" s="22">
        <f>B273*D275/100</f>
        <v>1265.5999999999999</v>
      </c>
      <c r="F275" s="40">
        <v>12</v>
      </c>
      <c r="G275" s="19">
        <f>ROUND(EXP(F$4-F$5*LN($B273)+F$6*LN(F275)),2)</f>
        <v>31.61</v>
      </c>
      <c r="H275" s="22">
        <f>B273*G275/100</f>
        <v>8850.7999999999993</v>
      </c>
    </row>
    <row r="276" spans="2:8" x14ac:dyDescent="0.2">
      <c r="B276" s="44"/>
      <c r="C276" s="40">
        <v>15</v>
      </c>
      <c r="D276" s="19">
        <f>ROUND(EXP(C$4-C$5*LN($B273)+C$6*LN(C276)),2)</f>
        <v>4.9400000000000004</v>
      </c>
      <c r="E276" s="22">
        <f>B273*D276/100</f>
        <v>1383.2</v>
      </c>
      <c r="F276" s="40">
        <v>15</v>
      </c>
      <c r="G276" s="19">
        <f>ROUND(EXP(F$4-F$5*LN($B273)+F$6*LN(F276)),2)</f>
        <v>37.25</v>
      </c>
      <c r="H276" s="22">
        <f>B273*G276/100</f>
        <v>10430</v>
      </c>
    </row>
    <row r="277" spans="2:8" x14ac:dyDescent="0.2">
      <c r="B277" s="45"/>
      <c r="C277" s="42">
        <v>18</v>
      </c>
      <c r="D277" s="27">
        <f>ROUND(EXP(C$4-C$5*LN($B273)+C$6*LN(C277)),2)</f>
        <v>5.3</v>
      </c>
      <c r="E277" s="28">
        <f>B273*D277/100</f>
        <v>1484</v>
      </c>
      <c r="F277" s="42">
        <v>18</v>
      </c>
      <c r="G277" s="27">
        <f>ROUND(EXP(F$4-F$5*LN($B273)+F$6*LN(F277)),2)</f>
        <v>42.6</v>
      </c>
      <c r="H277" s="28">
        <f>B273*G277/100</f>
        <v>11928</v>
      </c>
    </row>
    <row r="278" spans="2:8" x14ac:dyDescent="0.2">
      <c r="B278" s="38">
        <v>29000</v>
      </c>
      <c r="C278" s="39">
        <v>6</v>
      </c>
      <c r="D278" s="17">
        <f>ROUND(EXP(C$4-C$5*LN($B278)+C$6*LN(C278)),2)</f>
        <v>3.43</v>
      </c>
      <c r="E278" s="21">
        <f>B278*D278/100</f>
        <v>994.7</v>
      </c>
      <c r="F278" s="39">
        <v>6</v>
      </c>
      <c r="G278" s="17">
        <f>ROUND(EXP(F$4-F$5*LN($B278)+F$6*LN(F278)),2)</f>
        <v>18.690000000000001</v>
      </c>
      <c r="H278" s="21">
        <f>B278*G278/100</f>
        <v>5420.1</v>
      </c>
    </row>
    <row r="279" spans="2:8" x14ac:dyDescent="0.2">
      <c r="B279" s="44"/>
      <c r="C279" s="40">
        <v>9</v>
      </c>
      <c r="D279" s="19">
        <f>ROUND(EXP(C$4-C$5*LN($B278)+C$6*LN(C279)),2)</f>
        <v>4.0199999999999996</v>
      </c>
      <c r="E279" s="22">
        <f>B278*D279/100</f>
        <v>1165.8</v>
      </c>
      <c r="F279" s="40">
        <v>9</v>
      </c>
      <c r="G279" s="19">
        <f>ROUND(EXP(F$4-F$5*LN($B278)+F$6*LN(F279)),2)</f>
        <v>25.19</v>
      </c>
      <c r="H279" s="22">
        <f>B278*G279/100</f>
        <v>7305.1</v>
      </c>
    </row>
    <row r="280" spans="2:8" x14ac:dyDescent="0.2">
      <c r="B280" s="44"/>
      <c r="C280" s="40">
        <v>12</v>
      </c>
      <c r="D280" s="19">
        <f>ROUND(EXP(C$4-C$5*LN($B278)+C$6*LN(C280)),2)</f>
        <v>4.5</v>
      </c>
      <c r="E280" s="22">
        <f>B278*D280/100</f>
        <v>1305</v>
      </c>
      <c r="F280" s="40">
        <v>12</v>
      </c>
      <c r="G280" s="19">
        <f>ROUND(EXP(F$4-F$5*LN($B278)+F$6*LN(F280)),2)</f>
        <v>31.14</v>
      </c>
      <c r="H280" s="22">
        <f>B278*G280/100</f>
        <v>9030.6</v>
      </c>
    </row>
    <row r="281" spans="2:8" x14ac:dyDescent="0.2">
      <c r="B281" s="44"/>
      <c r="C281" s="40">
        <v>15</v>
      </c>
      <c r="D281" s="19">
        <f>ROUND(EXP(C$4-C$5*LN($B278)+C$6*LN(C281)),2)</f>
        <v>4.92</v>
      </c>
      <c r="E281" s="22">
        <f>B278*D281/100</f>
        <v>1426.8</v>
      </c>
      <c r="F281" s="40">
        <v>15</v>
      </c>
      <c r="G281" s="19">
        <f>ROUND(EXP(F$4-F$5*LN($B278)+F$6*LN(F281)),2)</f>
        <v>36.69</v>
      </c>
      <c r="H281" s="22">
        <f>B278*G281/100</f>
        <v>10640.1</v>
      </c>
    </row>
    <row r="282" spans="2:8" x14ac:dyDescent="0.2">
      <c r="B282" s="45"/>
      <c r="C282" s="42">
        <v>18</v>
      </c>
      <c r="D282" s="27">
        <f>ROUND(EXP(C$4-C$5*LN($B278)+C$6*LN(C282)),2)</f>
        <v>5.28</v>
      </c>
      <c r="E282" s="28">
        <f>B278*D282/100</f>
        <v>1531.2</v>
      </c>
      <c r="F282" s="42">
        <v>18</v>
      </c>
      <c r="G282" s="27">
        <f>ROUND(EXP(F$4-F$5*LN($B278)+F$6*LN(F282)),2)</f>
        <v>41.96</v>
      </c>
      <c r="H282" s="28">
        <f>B278*G282/100</f>
        <v>12168.4</v>
      </c>
    </row>
    <row r="283" spans="2:8" x14ac:dyDescent="0.2">
      <c r="B283" s="38">
        <v>30000</v>
      </c>
      <c r="C283" s="39">
        <v>6</v>
      </c>
      <c r="D283" s="17">
        <f>ROUND(EXP(C$4-C$5*LN($B283)+C$6*LN(C283)),2)</f>
        <v>3.42</v>
      </c>
      <c r="E283" s="21">
        <f>B283*D283/100</f>
        <v>1026</v>
      </c>
      <c r="F283" s="39">
        <v>6</v>
      </c>
      <c r="G283" s="17">
        <f>ROUND(EXP(F$4-F$5*LN($B283)+F$6*LN(F283)),2)</f>
        <v>18.420000000000002</v>
      </c>
      <c r="H283" s="21">
        <f>B283*G283/100</f>
        <v>5526</v>
      </c>
    </row>
    <row r="284" spans="2:8" x14ac:dyDescent="0.2">
      <c r="B284" s="44"/>
      <c r="C284" s="40">
        <v>9</v>
      </c>
      <c r="D284" s="19">
        <f>ROUND(EXP(C$4-C$5*LN($B283)+C$6*LN(C284)),2)</f>
        <v>4.01</v>
      </c>
      <c r="E284" s="22">
        <f>B283*D284/100</f>
        <v>1203</v>
      </c>
      <c r="F284" s="40">
        <v>9</v>
      </c>
      <c r="G284" s="19">
        <f>ROUND(EXP(F$4-F$5*LN($B283)+F$6*LN(F284)),2)</f>
        <v>24.83</v>
      </c>
      <c r="H284" s="22">
        <f>B283*G284/100</f>
        <v>7449</v>
      </c>
    </row>
    <row r="285" spans="2:8" x14ac:dyDescent="0.2">
      <c r="B285" s="44"/>
      <c r="C285" s="40">
        <v>12</v>
      </c>
      <c r="D285" s="19">
        <f>ROUND(EXP(C$4-C$5*LN($B283)+C$6*LN(C285)),2)</f>
        <v>4.49</v>
      </c>
      <c r="E285" s="22">
        <f>B283*D285/100</f>
        <v>1347</v>
      </c>
      <c r="F285" s="40">
        <v>12</v>
      </c>
      <c r="G285" s="19">
        <f>ROUND(EXP(F$4-F$5*LN($B283)+F$6*LN(F285)),2)</f>
        <v>30.68</v>
      </c>
      <c r="H285" s="22">
        <f>B283*G285/100</f>
        <v>9204</v>
      </c>
    </row>
    <row r="286" spans="2:8" x14ac:dyDescent="0.2">
      <c r="B286" s="44"/>
      <c r="C286" s="40">
        <v>15</v>
      </c>
      <c r="D286" s="19">
        <f>ROUND(EXP(C$4-C$5*LN($B283)+C$6*LN(C286)),2)</f>
        <v>4.9000000000000004</v>
      </c>
      <c r="E286" s="22">
        <f>B283*D286/100</f>
        <v>1470</v>
      </c>
      <c r="F286" s="40">
        <v>15</v>
      </c>
      <c r="G286" s="19">
        <f>ROUND(EXP(F$4-F$5*LN($B283)+F$6*LN(F286)),2)</f>
        <v>36.159999999999997</v>
      </c>
      <c r="H286" s="22">
        <f>B283*G286/100</f>
        <v>10848</v>
      </c>
    </row>
    <row r="287" spans="2:8" x14ac:dyDescent="0.2">
      <c r="B287" s="45"/>
      <c r="C287" s="42">
        <v>18</v>
      </c>
      <c r="D287" s="27">
        <f>ROUND(EXP(C$4-C$5*LN($B283)+C$6*LN(C287)),2)</f>
        <v>5.26</v>
      </c>
      <c r="E287" s="28">
        <f>B283*D287/100</f>
        <v>1578</v>
      </c>
      <c r="F287" s="42">
        <v>18</v>
      </c>
      <c r="G287" s="27">
        <f>ROUND(EXP(F$4-F$5*LN($B283)+F$6*LN(F287)),2)</f>
        <v>41.35</v>
      </c>
      <c r="H287" s="28">
        <f>B283*G287/100</f>
        <v>12405</v>
      </c>
    </row>
    <row r="288" spans="2:8" x14ac:dyDescent="0.2">
      <c r="B288" s="38">
        <v>31000</v>
      </c>
      <c r="C288" s="39">
        <v>6</v>
      </c>
      <c r="D288" s="17">
        <f>ROUND(EXP(C$4-C$5*LN($B288)+C$6*LN(C288)),2)</f>
        <v>3.4</v>
      </c>
      <c r="E288" s="21">
        <f>B288*D288/100</f>
        <v>1054</v>
      </c>
      <c r="F288" s="39">
        <v>6</v>
      </c>
      <c r="G288" s="17">
        <f>ROUND(EXP(F$4-F$5*LN($B288)+F$6*LN(F288)),2)</f>
        <v>18.16</v>
      </c>
      <c r="H288" s="21">
        <f>B288*G288/100</f>
        <v>5629.6</v>
      </c>
    </row>
    <row r="289" spans="2:8" x14ac:dyDescent="0.2">
      <c r="B289" s="44"/>
      <c r="C289" s="40">
        <v>9</v>
      </c>
      <c r="D289" s="19">
        <f>ROUND(EXP(C$4-C$5*LN($B288)+C$6*LN(C289)),2)</f>
        <v>3.99</v>
      </c>
      <c r="E289" s="22">
        <f>B288*D289/100</f>
        <v>1236.9000000000001</v>
      </c>
      <c r="F289" s="40">
        <v>9</v>
      </c>
      <c r="G289" s="19">
        <f>ROUND(EXP(F$4-F$5*LN($B288)+F$6*LN(F289)),2)</f>
        <v>24.48</v>
      </c>
      <c r="H289" s="22">
        <f>B288*G289/100</f>
        <v>7588.8</v>
      </c>
    </row>
    <row r="290" spans="2:8" x14ac:dyDescent="0.2">
      <c r="B290" s="44"/>
      <c r="C290" s="40">
        <v>12</v>
      </c>
      <c r="D290" s="19">
        <f>ROUND(EXP(C$4-C$5*LN($B288)+C$6*LN(C290)),2)</f>
        <v>4.47</v>
      </c>
      <c r="E290" s="22">
        <f>B288*D290/100</f>
        <v>1385.7</v>
      </c>
      <c r="F290" s="40">
        <v>12</v>
      </c>
      <c r="G290" s="19">
        <f>ROUND(EXP(F$4-F$5*LN($B288)+F$6*LN(F290)),2)</f>
        <v>30.25</v>
      </c>
      <c r="H290" s="22">
        <f>B288*G290/100</f>
        <v>9377.5</v>
      </c>
    </row>
    <row r="291" spans="2:8" x14ac:dyDescent="0.2">
      <c r="B291" s="44"/>
      <c r="C291" s="40">
        <v>15</v>
      </c>
      <c r="D291" s="19">
        <f>ROUND(EXP(C$4-C$5*LN($B288)+C$6*LN(C291)),2)</f>
        <v>4.88</v>
      </c>
      <c r="E291" s="22">
        <f>B288*D291/100</f>
        <v>1512.8</v>
      </c>
      <c r="F291" s="40">
        <v>15</v>
      </c>
      <c r="G291" s="19">
        <f>ROUND(EXP(F$4-F$5*LN($B288)+F$6*LN(F291)),2)</f>
        <v>35.65</v>
      </c>
      <c r="H291" s="22">
        <f>B288*G291/100</f>
        <v>11051.5</v>
      </c>
    </row>
    <row r="292" spans="2:8" x14ac:dyDescent="0.2">
      <c r="B292" s="45"/>
      <c r="C292" s="42">
        <v>18</v>
      </c>
      <c r="D292" s="27">
        <f>ROUND(EXP(C$4-C$5*LN($B288)+C$6*LN(C292)),2)</f>
        <v>5.24</v>
      </c>
      <c r="E292" s="28">
        <f>B288*D292/100</f>
        <v>1624.4</v>
      </c>
      <c r="F292" s="42">
        <v>18</v>
      </c>
      <c r="G292" s="27">
        <f>ROUND(EXP(F$4-F$5*LN($B288)+F$6*LN(F292)),2)</f>
        <v>40.770000000000003</v>
      </c>
      <c r="H292" s="28">
        <f>B288*G292/100</f>
        <v>12638.7</v>
      </c>
    </row>
    <row r="293" spans="2:8" x14ac:dyDescent="0.2">
      <c r="B293" s="38">
        <v>32000</v>
      </c>
      <c r="C293" s="39">
        <v>6</v>
      </c>
      <c r="D293" s="17">
        <f>ROUND(EXP(C$4-C$5*LN($B293)+C$6*LN(C293)),2)</f>
        <v>3.39</v>
      </c>
      <c r="E293" s="21">
        <f>B293*D293/100</f>
        <v>1084.8</v>
      </c>
      <c r="F293" s="39">
        <v>6</v>
      </c>
      <c r="G293" s="17">
        <f>ROUND(EXP(F$4-F$5*LN($B293)+F$6*LN(F293)),2)</f>
        <v>17.920000000000002</v>
      </c>
      <c r="H293" s="21">
        <f>B293*G293/100</f>
        <v>5734.4</v>
      </c>
    </row>
    <row r="294" spans="2:8" x14ac:dyDescent="0.2">
      <c r="B294" s="44"/>
      <c r="C294" s="40">
        <v>9</v>
      </c>
      <c r="D294" s="19">
        <f>ROUND(EXP(C$4-C$5*LN($B293)+C$6*LN(C294)),2)</f>
        <v>3.98</v>
      </c>
      <c r="E294" s="22">
        <f>B293*D294/100</f>
        <v>1273.5999999999999</v>
      </c>
      <c r="F294" s="40">
        <v>9</v>
      </c>
      <c r="G294" s="19">
        <f>ROUND(EXP(F$4-F$5*LN($B293)+F$6*LN(F294)),2)</f>
        <v>24.15</v>
      </c>
      <c r="H294" s="22">
        <f>B293*G294/100</f>
        <v>7728</v>
      </c>
    </row>
    <row r="295" spans="2:8" x14ac:dyDescent="0.2">
      <c r="B295" s="44"/>
      <c r="C295" s="40">
        <v>12</v>
      </c>
      <c r="D295" s="19">
        <f>ROUND(EXP(C$4-C$5*LN($B293)+C$6*LN(C295)),2)</f>
        <v>4.45</v>
      </c>
      <c r="E295" s="22">
        <f>B293*D295/100</f>
        <v>1424</v>
      </c>
      <c r="F295" s="40">
        <v>12</v>
      </c>
      <c r="G295" s="19">
        <f>ROUND(EXP(F$4-F$5*LN($B293)+F$6*LN(F295)),2)</f>
        <v>29.84</v>
      </c>
      <c r="H295" s="22">
        <f>B293*G295/100</f>
        <v>9548.7999999999993</v>
      </c>
    </row>
    <row r="296" spans="2:8" x14ac:dyDescent="0.2">
      <c r="B296" s="44"/>
      <c r="C296" s="40">
        <v>15</v>
      </c>
      <c r="D296" s="19">
        <f>ROUND(EXP(C$4-C$5*LN($B293)+C$6*LN(C296)),2)</f>
        <v>4.8600000000000003</v>
      </c>
      <c r="E296" s="22">
        <f>B293*D296/100</f>
        <v>1555.2</v>
      </c>
      <c r="F296" s="40">
        <v>15</v>
      </c>
      <c r="G296" s="19">
        <f>ROUND(EXP(F$4-F$5*LN($B293)+F$6*LN(F296)),2)</f>
        <v>35.17</v>
      </c>
      <c r="H296" s="22">
        <f>B293*G296/100</f>
        <v>11254.4</v>
      </c>
    </row>
    <row r="297" spans="2:8" x14ac:dyDescent="0.2">
      <c r="B297" s="45"/>
      <c r="C297" s="42">
        <v>18</v>
      </c>
      <c r="D297" s="27">
        <f>ROUND(EXP(C$4-C$5*LN($B293)+C$6*LN(C297)),2)</f>
        <v>5.22</v>
      </c>
      <c r="E297" s="28">
        <f>B293*D297/100</f>
        <v>1670.4</v>
      </c>
      <c r="F297" s="42">
        <v>18</v>
      </c>
      <c r="G297" s="27">
        <f>ROUND(EXP(F$4-F$5*LN($B293)+F$6*LN(F297)),2)</f>
        <v>40.22</v>
      </c>
      <c r="H297" s="28">
        <f>B293*G297/100</f>
        <v>12870.4</v>
      </c>
    </row>
    <row r="298" spans="2:8" x14ac:dyDescent="0.2">
      <c r="B298" s="38">
        <v>33000</v>
      </c>
      <c r="C298" s="39">
        <v>6</v>
      </c>
      <c r="D298" s="17">
        <f>ROUND(EXP(C$4-C$5*LN($B298)+C$6*LN(C298)),2)</f>
        <v>3.38</v>
      </c>
      <c r="E298" s="21">
        <f>B298*D298/100</f>
        <v>1115.4000000000001</v>
      </c>
      <c r="F298" s="39">
        <v>6</v>
      </c>
      <c r="G298" s="17">
        <f>ROUND(EXP(F$4-F$5*LN($B298)+F$6*LN(F298)),2)</f>
        <v>17.68</v>
      </c>
      <c r="H298" s="21">
        <f>B298*G298/100</f>
        <v>5834.4</v>
      </c>
    </row>
    <row r="299" spans="2:8" x14ac:dyDescent="0.2">
      <c r="B299" s="44"/>
      <c r="C299" s="40">
        <v>9</v>
      </c>
      <c r="D299" s="19">
        <f>ROUND(EXP(C$4-C$5*LN($B298)+C$6*LN(C299)),2)</f>
        <v>3.96</v>
      </c>
      <c r="E299" s="22">
        <f>B298*D299/100</f>
        <v>1306.8</v>
      </c>
      <c r="F299" s="40">
        <v>9</v>
      </c>
      <c r="G299" s="19">
        <f>ROUND(EXP(F$4-F$5*LN($B298)+F$6*LN(F299)),2)</f>
        <v>23.83</v>
      </c>
      <c r="H299" s="22">
        <f>B298*G299/100</f>
        <v>7863.9</v>
      </c>
    </row>
    <row r="300" spans="2:8" x14ac:dyDescent="0.2">
      <c r="B300" s="44"/>
      <c r="C300" s="40">
        <v>12</v>
      </c>
      <c r="D300" s="19">
        <f>ROUND(EXP(C$4-C$5*LN($B298)+C$6*LN(C300)),2)</f>
        <v>4.43</v>
      </c>
      <c r="E300" s="22">
        <f>B298*D300/100</f>
        <v>1461.9</v>
      </c>
      <c r="F300" s="40">
        <v>12</v>
      </c>
      <c r="G300" s="19">
        <f>ROUND(EXP(F$4-F$5*LN($B298)+F$6*LN(F300)),2)</f>
        <v>29.45</v>
      </c>
      <c r="H300" s="22">
        <f>B298*G300/100</f>
        <v>9718.5</v>
      </c>
    </row>
    <row r="301" spans="2:8" x14ac:dyDescent="0.2">
      <c r="B301" s="44"/>
      <c r="C301" s="40">
        <v>15</v>
      </c>
      <c r="D301" s="19">
        <f>ROUND(EXP(C$4-C$5*LN($B298)+C$6*LN(C301)),2)</f>
        <v>4.84</v>
      </c>
      <c r="E301" s="22">
        <f>B298*D301/100</f>
        <v>1597.2</v>
      </c>
      <c r="F301" s="40">
        <v>15</v>
      </c>
      <c r="G301" s="19">
        <f>ROUND(EXP(F$4-F$5*LN($B298)+F$6*LN(F301)),2)</f>
        <v>34.71</v>
      </c>
      <c r="H301" s="22">
        <f>B298*G301/100</f>
        <v>11454.3</v>
      </c>
    </row>
    <row r="302" spans="2:8" x14ac:dyDescent="0.2">
      <c r="B302" s="45"/>
      <c r="C302" s="42">
        <v>18</v>
      </c>
      <c r="D302" s="27">
        <f>ROUND(EXP(C$4-C$5*LN($B298)+C$6*LN(C302)),2)</f>
        <v>5.2</v>
      </c>
      <c r="E302" s="28">
        <f>B298*D302/100</f>
        <v>1716</v>
      </c>
      <c r="F302" s="42">
        <v>18</v>
      </c>
      <c r="G302" s="27">
        <f>ROUND(EXP(F$4-F$5*LN($B298)+F$6*LN(F302)),2)</f>
        <v>39.69</v>
      </c>
      <c r="H302" s="28">
        <f>B298*G302/100</f>
        <v>13097.7</v>
      </c>
    </row>
    <row r="303" spans="2:8" x14ac:dyDescent="0.2">
      <c r="B303" s="38">
        <v>34000</v>
      </c>
      <c r="C303" s="39">
        <v>6</v>
      </c>
      <c r="D303" s="17">
        <f>ROUND(EXP(C$4-C$5*LN($B303)+C$6*LN(C303)),2)</f>
        <v>3.37</v>
      </c>
      <c r="E303" s="21">
        <f>B303*D303/100</f>
        <v>1145.8</v>
      </c>
      <c r="F303" s="39">
        <v>6</v>
      </c>
      <c r="G303" s="17">
        <f>ROUND(EXP(F$4-F$5*LN($B303)+F$6*LN(F303)),2)</f>
        <v>17.46</v>
      </c>
      <c r="H303" s="21">
        <f>B303*G303/100</f>
        <v>5936.4</v>
      </c>
    </row>
    <row r="304" spans="2:8" x14ac:dyDescent="0.2">
      <c r="B304" s="44"/>
      <c r="C304" s="40">
        <v>9</v>
      </c>
      <c r="D304" s="19">
        <f>ROUND(EXP(C$4-C$5*LN($B303)+C$6*LN(C304)),2)</f>
        <v>3.95</v>
      </c>
      <c r="E304" s="22">
        <f>B303*D304/100</f>
        <v>1343</v>
      </c>
      <c r="F304" s="40">
        <v>9</v>
      </c>
      <c r="G304" s="19">
        <f>ROUND(EXP(F$4-F$5*LN($B303)+F$6*LN(F304)),2)</f>
        <v>23.52</v>
      </c>
      <c r="H304" s="22">
        <f>B303*G304/100</f>
        <v>7996.8</v>
      </c>
    </row>
    <row r="305" spans="2:8" x14ac:dyDescent="0.2">
      <c r="B305" s="44"/>
      <c r="C305" s="40">
        <v>12</v>
      </c>
      <c r="D305" s="19">
        <f>ROUND(EXP(C$4-C$5*LN($B303)+C$6*LN(C305)),2)</f>
        <v>4.42</v>
      </c>
      <c r="E305" s="22">
        <f>B303*D305/100</f>
        <v>1502.8</v>
      </c>
      <c r="F305" s="40">
        <v>12</v>
      </c>
      <c r="G305" s="19">
        <f>ROUND(EXP(F$4-F$5*LN($B303)+F$6*LN(F305)),2)</f>
        <v>29.07</v>
      </c>
      <c r="H305" s="22">
        <f>B303*G305/100</f>
        <v>9883.7999999999993</v>
      </c>
    </row>
    <row r="306" spans="2:8" x14ac:dyDescent="0.2">
      <c r="B306" s="44"/>
      <c r="C306" s="40">
        <v>15</v>
      </c>
      <c r="D306" s="19">
        <f>ROUND(EXP(C$4-C$5*LN($B303)+C$6*LN(C306)),2)</f>
        <v>4.82</v>
      </c>
      <c r="E306" s="22">
        <f>B303*D306/100</f>
        <v>1638.8</v>
      </c>
      <c r="F306" s="40">
        <v>15</v>
      </c>
      <c r="G306" s="19">
        <f>ROUND(EXP(F$4-F$5*LN($B303)+F$6*LN(F306)),2)</f>
        <v>34.26</v>
      </c>
      <c r="H306" s="22">
        <f>B303*G306/100</f>
        <v>11648.4</v>
      </c>
    </row>
    <row r="307" spans="2:8" x14ac:dyDescent="0.2">
      <c r="B307" s="45"/>
      <c r="C307" s="42">
        <v>18</v>
      </c>
      <c r="D307" s="27">
        <f>ROUND(EXP(C$4-C$5*LN($B303)+C$6*LN(C307)),2)</f>
        <v>5.18</v>
      </c>
      <c r="E307" s="28">
        <f>B303*D307/100</f>
        <v>1761.2</v>
      </c>
      <c r="F307" s="42">
        <v>18</v>
      </c>
      <c r="G307" s="27">
        <f>ROUND(EXP(F$4-F$5*LN($B303)+F$6*LN(F307)),2)</f>
        <v>39.18</v>
      </c>
      <c r="H307" s="28">
        <f>B303*G307/100</f>
        <v>13321.2</v>
      </c>
    </row>
    <row r="308" spans="2:8" x14ac:dyDescent="0.2">
      <c r="B308" s="38">
        <v>35000</v>
      </c>
      <c r="C308" s="39">
        <v>6</v>
      </c>
      <c r="D308" s="17">
        <f>ROUND(EXP(C$4-C$5*LN($B308)+C$6*LN(C308)),2)</f>
        <v>3.35</v>
      </c>
      <c r="E308" s="21">
        <f>B308*D308/100</f>
        <v>1172.5</v>
      </c>
      <c r="F308" s="39">
        <v>6</v>
      </c>
      <c r="G308" s="17">
        <f>ROUND(EXP(F$4-F$5*LN($B308)+F$6*LN(F308)),2)</f>
        <v>17.239999999999998</v>
      </c>
      <c r="H308" s="21">
        <f>B308*G308/100</f>
        <v>6034</v>
      </c>
    </row>
    <row r="309" spans="2:8" x14ac:dyDescent="0.2">
      <c r="B309" s="44"/>
      <c r="C309" s="40">
        <v>9</v>
      </c>
      <c r="D309" s="19">
        <f>ROUND(EXP(C$4-C$5*LN($B308)+C$6*LN(C309)),2)</f>
        <v>3.93</v>
      </c>
      <c r="E309" s="22">
        <f>B308*D309/100</f>
        <v>1375.5</v>
      </c>
      <c r="F309" s="40">
        <v>9</v>
      </c>
      <c r="G309" s="19">
        <f>ROUND(EXP(F$4-F$5*LN($B308)+F$6*LN(F309)),2)</f>
        <v>23.23</v>
      </c>
      <c r="H309" s="22">
        <f>B308*G309/100</f>
        <v>8130.5</v>
      </c>
    </row>
    <row r="310" spans="2:8" x14ac:dyDescent="0.2">
      <c r="B310" s="44"/>
      <c r="C310" s="40">
        <v>12</v>
      </c>
      <c r="D310" s="19">
        <f>ROUND(EXP(C$4-C$5*LN($B308)+C$6*LN(C310)),2)</f>
        <v>4.4000000000000004</v>
      </c>
      <c r="E310" s="22">
        <f>B308*D310/100</f>
        <v>1540</v>
      </c>
      <c r="F310" s="40">
        <v>12</v>
      </c>
      <c r="G310" s="19">
        <f>ROUND(EXP(F$4-F$5*LN($B308)+F$6*LN(F310)),2)</f>
        <v>28.71</v>
      </c>
      <c r="H310" s="22">
        <f>B308*G310/100</f>
        <v>10048.5</v>
      </c>
    </row>
    <row r="311" spans="2:8" x14ac:dyDescent="0.2">
      <c r="B311" s="44"/>
      <c r="C311" s="40">
        <v>15</v>
      </c>
      <c r="D311" s="19">
        <f>ROUND(EXP(C$4-C$5*LN($B308)+C$6*LN(C311)),2)</f>
        <v>4.8099999999999996</v>
      </c>
      <c r="E311" s="22">
        <f>B308*D311/100</f>
        <v>1683.5</v>
      </c>
      <c r="F311" s="40">
        <v>15</v>
      </c>
      <c r="G311" s="19">
        <f>ROUND(EXP(F$4-F$5*LN($B308)+F$6*LN(F311)),2)</f>
        <v>33.840000000000003</v>
      </c>
      <c r="H311" s="22">
        <f>B308*G311/100</f>
        <v>11844.000000000002</v>
      </c>
    </row>
    <row r="312" spans="2:8" x14ac:dyDescent="0.2">
      <c r="B312" s="45"/>
      <c r="C312" s="42">
        <v>18</v>
      </c>
      <c r="D312" s="27">
        <f>ROUND(EXP(C$4-C$5*LN($B308)+C$6*LN(C312)),2)</f>
        <v>5.16</v>
      </c>
      <c r="E312" s="28">
        <f>B308*D312/100</f>
        <v>1806</v>
      </c>
      <c r="F312" s="42">
        <v>18</v>
      </c>
      <c r="G312" s="27">
        <f>ROUND(EXP(F$4-F$5*LN($B308)+F$6*LN(F312)),2)</f>
        <v>38.700000000000003</v>
      </c>
      <c r="H312" s="28">
        <f>B308*G312/100</f>
        <v>13545</v>
      </c>
    </row>
    <row r="313" spans="2:8" x14ac:dyDescent="0.2">
      <c r="B313" s="38">
        <v>36000</v>
      </c>
      <c r="C313" s="39">
        <v>6</v>
      </c>
      <c r="D313" s="17">
        <f>ROUND(EXP(C$4-C$5*LN($B313)+C$6*LN(C313)),2)</f>
        <v>3.34</v>
      </c>
      <c r="E313" s="21">
        <f>B313*D313/100</f>
        <v>1202.4000000000001</v>
      </c>
      <c r="F313" s="39">
        <v>6</v>
      </c>
      <c r="G313" s="17">
        <f>ROUND(EXP(F$4-F$5*LN($B313)+F$6*LN(F313)),2)</f>
        <v>17.03</v>
      </c>
      <c r="H313" s="21">
        <f>B313*G313/100</f>
        <v>6130.8</v>
      </c>
    </row>
    <row r="314" spans="2:8" x14ac:dyDescent="0.2">
      <c r="B314" s="44"/>
      <c r="C314" s="40">
        <v>9</v>
      </c>
      <c r="D314" s="19">
        <f>ROUND(EXP(C$4-C$5*LN($B313)+C$6*LN(C314)),2)</f>
        <v>3.92</v>
      </c>
      <c r="E314" s="22">
        <f>B313*D314/100</f>
        <v>1411.2</v>
      </c>
      <c r="F314" s="40">
        <v>9</v>
      </c>
      <c r="G314" s="19">
        <f>ROUND(EXP(F$4-F$5*LN($B313)+F$6*LN(F314)),2)</f>
        <v>22.95</v>
      </c>
      <c r="H314" s="22">
        <f>B313*G314/100</f>
        <v>8262</v>
      </c>
    </row>
    <row r="315" spans="2:8" x14ac:dyDescent="0.2">
      <c r="B315" s="44"/>
      <c r="C315" s="40">
        <v>12</v>
      </c>
      <c r="D315" s="19">
        <f>ROUND(EXP(C$4-C$5*LN($B313)+C$6*LN(C315)),2)</f>
        <v>4.3899999999999997</v>
      </c>
      <c r="E315" s="22">
        <f>B313*D315/100</f>
        <v>1580.4</v>
      </c>
      <c r="F315" s="40">
        <v>12</v>
      </c>
      <c r="G315" s="19">
        <f>ROUND(EXP(F$4-F$5*LN($B313)+F$6*LN(F315)),2)</f>
        <v>28.36</v>
      </c>
      <c r="H315" s="22">
        <f>B313*G315/100</f>
        <v>10209.6</v>
      </c>
    </row>
    <row r="316" spans="2:8" x14ac:dyDescent="0.2">
      <c r="B316" s="44"/>
      <c r="C316" s="40">
        <v>15</v>
      </c>
      <c r="D316" s="19">
        <f>ROUND(EXP(C$4-C$5*LN($B313)+C$6*LN(C316)),2)</f>
        <v>4.79</v>
      </c>
      <c r="E316" s="22">
        <f>B313*D316/100</f>
        <v>1724.4</v>
      </c>
      <c r="F316" s="40">
        <v>15</v>
      </c>
      <c r="G316" s="19">
        <f>ROUND(EXP(F$4-F$5*LN($B313)+F$6*LN(F316)),2)</f>
        <v>33.43</v>
      </c>
      <c r="H316" s="22">
        <f>B313*G316/100</f>
        <v>12034.8</v>
      </c>
    </row>
    <row r="317" spans="2:8" x14ac:dyDescent="0.2">
      <c r="B317" s="45"/>
      <c r="C317" s="42">
        <v>18</v>
      </c>
      <c r="D317" s="27">
        <f>ROUND(EXP(C$4-C$5*LN($B313)+C$6*LN(C317)),2)</f>
        <v>5.15</v>
      </c>
      <c r="E317" s="28">
        <f>B313*D317/100</f>
        <v>1854</v>
      </c>
      <c r="F317" s="42">
        <v>18</v>
      </c>
      <c r="G317" s="27">
        <f>ROUND(EXP(F$4-F$5*LN($B313)+F$6*LN(F317)),2)</f>
        <v>38.229999999999997</v>
      </c>
      <c r="H317" s="28">
        <f>B313*G317/100</f>
        <v>13762.8</v>
      </c>
    </row>
    <row r="318" spans="2:8" x14ac:dyDescent="0.2">
      <c r="B318" s="38">
        <v>37000</v>
      </c>
      <c r="C318" s="39">
        <v>6</v>
      </c>
      <c r="D318" s="17">
        <f>ROUND(EXP(C$4-C$5*LN($B318)+C$6*LN(C318)),2)</f>
        <v>3.33</v>
      </c>
      <c r="E318" s="21">
        <f>B318*D318/100</f>
        <v>1232.0999999999999</v>
      </c>
      <c r="F318" s="39">
        <v>6</v>
      </c>
      <c r="G318" s="17">
        <f>ROUND(EXP(F$4-F$5*LN($B318)+F$6*LN(F318)),2)</f>
        <v>16.829999999999998</v>
      </c>
      <c r="H318" s="21">
        <f>B318*G318/100</f>
        <v>6227.0999999999985</v>
      </c>
    </row>
    <row r="319" spans="2:8" x14ac:dyDescent="0.2">
      <c r="B319" s="44"/>
      <c r="C319" s="40">
        <v>9</v>
      </c>
      <c r="D319" s="19">
        <f>ROUND(EXP(C$4-C$5*LN($B318)+C$6*LN(C319)),2)</f>
        <v>3.91</v>
      </c>
      <c r="E319" s="22">
        <f>B318*D319/100</f>
        <v>1446.7</v>
      </c>
      <c r="F319" s="40">
        <v>9</v>
      </c>
      <c r="G319" s="19">
        <f>ROUND(EXP(F$4-F$5*LN($B318)+F$6*LN(F319)),2)</f>
        <v>22.68</v>
      </c>
      <c r="H319" s="22">
        <f>B318*G319/100</f>
        <v>8391.6</v>
      </c>
    </row>
    <row r="320" spans="2:8" x14ac:dyDescent="0.2">
      <c r="B320" s="44"/>
      <c r="C320" s="40">
        <v>12</v>
      </c>
      <c r="D320" s="19">
        <f>ROUND(EXP(C$4-C$5*LN($B318)+C$6*LN(C320)),2)</f>
        <v>4.37</v>
      </c>
      <c r="E320" s="22">
        <f>B318*D320/100</f>
        <v>1616.9</v>
      </c>
      <c r="F320" s="40">
        <v>12</v>
      </c>
      <c r="G320" s="19">
        <f>ROUND(EXP(F$4-F$5*LN($B318)+F$6*LN(F320)),2)</f>
        <v>28.03</v>
      </c>
      <c r="H320" s="22">
        <f>B318*G320/100</f>
        <v>10371.1</v>
      </c>
    </row>
    <row r="321" spans="2:8" x14ac:dyDescent="0.2">
      <c r="B321" s="44"/>
      <c r="C321" s="40">
        <v>15</v>
      </c>
      <c r="D321" s="19">
        <f>ROUND(EXP(C$4-C$5*LN($B318)+C$6*LN(C321)),2)</f>
        <v>4.78</v>
      </c>
      <c r="E321" s="22">
        <f>B318*D321/100</f>
        <v>1768.6</v>
      </c>
      <c r="F321" s="40">
        <v>15</v>
      </c>
      <c r="G321" s="19">
        <f>ROUND(EXP(F$4-F$5*LN($B318)+F$6*LN(F321)),2)</f>
        <v>33.04</v>
      </c>
      <c r="H321" s="22">
        <f>B318*G321/100</f>
        <v>12224.8</v>
      </c>
    </row>
    <row r="322" spans="2:8" x14ac:dyDescent="0.2">
      <c r="B322" s="45"/>
      <c r="C322" s="42">
        <v>18</v>
      </c>
      <c r="D322" s="27">
        <f>ROUND(EXP(C$4-C$5*LN($B318)+C$6*LN(C322)),2)</f>
        <v>5.13</v>
      </c>
      <c r="E322" s="28">
        <f>B318*D322/100</f>
        <v>1898.1</v>
      </c>
      <c r="F322" s="42">
        <v>18</v>
      </c>
      <c r="G322" s="27">
        <f>ROUND(EXP(F$4-F$5*LN($B318)+F$6*LN(F322)),2)</f>
        <v>37.78</v>
      </c>
      <c r="H322" s="28">
        <f>B318*G322/100</f>
        <v>13978.6</v>
      </c>
    </row>
    <row r="323" spans="2:8" x14ac:dyDescent="0.2">
      <c r="B323" s="38">
        <v>38000</v>
      </c>
      <c r="C323" s="39">
        <v>6</v>
      </c>
      <c r="D323" s="17">
        <f>ROUND(EXP(C$4-C$5*LN($B323)+C$6*LN(C323)),2)</f>
        <v>3.32</v>
      </c>
      <c r="E323" s="21">
        <f>B323*D323/100</f>
        <v>1261.5999999999999</v>
      </c>
      <c r="F323" s="39">
        <v>6</v>
      </c>
      <c r="G323" s="17">
        <f>ROUND(EXP(F$4-F$5*LN($B323)+F$6*LN(F323)),2)</f>
        <v>16.64</v>
      </c>
      <c r="H323" s="21">
        <f>B323*G323/100</f>
        <v>6323.2</v>
      </c>
    </row>
    <row r="324" spans="2:8" x14ac:dyDescent="0.2">
      <c r="B324" s="44"/>
      <c r="C324" s="40">
        <v>9</v>
      </c>
      <c r="D324" s="19">
        <f>ROUND(EXP(C$4-C$5*LN($B323)+C$6*LN(C324)),2)</f>
        <v>3.89</v>
      </c>
      <c r="E324" s="22">
        <f>B323*D324/100</f>
        <v>1478.2</v>
      </c>
      <c r="F324" s="40">
        <v>9</v>
      </c>
      <c r="G324" s="19">
        <f>ROUND(EXP(F$4-F$5*LN($B323)+F$6*LN(F324)),2)</f>
        <v>22.42</v>
      </c>
      <c r="H324" s="22">
        <f>B323*G324/100</f>
        <v>8519.6</v>
      </c>
    </row>
    <row r="325" spans="2:8" x14ac:dyDescent="0.2">
      <c r="B325" s="44"/>
      <c r="C325" s="40">
        <v>12</v>
      </c>
      <c r="D325" s="19">
        <f>ROUND(EXP(C$4-C$5*LN($B323)+C$6*LN(C325)),2)</f>
        <v>4.3600000000000003</v>
      </c>
      <c r="E325" s="22">
        <f>B323*D325/100</f>
        <v>1656.8</v>
      </c>
      <c r="F325" s="40">
        <v>12</v>
      </c>
      <c r="G325" s="19">
        <f>ROUND(EXP(F$4-F$5*LN($B323)+F$6*LN(F325)),2)</f>
        <v>27.71</v>
      </c>
      <c r="H325" s="22">
        <f>B323*G325/100</f>
        <v>10529.8</v>
      </c>
    </row>
    <row r="326" spans="2:8" x14ac:dyDescent="0.2">
      <c r="B326" s="44"/>
      <c r="C326" s="40">
        <v>15</v>
      </c>
      <c r="D326" s="19">
        <f>ROUND(EXP(C$4-C$5*LN($B323)+C$6*LN(C326)),2)</f>
        <v>4.76</v>
      </c>
      <c r="E326" s="22">
        <f>B323*D326/100</f>
        <v>1808.8</v>
      </c>
      <c r="F326" s="40">
        <v>15</v>
      </c>
      <c r="G326" s="19">
        <f>ROUND(EXP(F$4-F$5*LN($B323)+F$6*LN(F326)),2)</f>
        <v>32.659999999999997</v>
      </c>
      <c r="H326" s="22">
        <f>B323*G326/100</f>
        <v>12410.799999999997</v>
      </c>
    </row>
    <row r="327" spans="2:8" x14ac:dyDescent="0.2">
      <c r="B327" s="45"/>
      <c r="C327" s="42">
        <v>18</v>
      </c>
      <c r="D327" s="27">
        <f>ROUND(EXP(C$4-C$5*LN($B323)+C$6*LN(C327)),2)</f>
        <v>5.1100000000000003</v>
      </c>
      <c r="E327" s="28">
        <f>B323*D327/100</f>
        <v>1941.8</v>
      </c>
      <c r="F327" s="42">
        <v>18</v>
      </c>
      <c r="G327" s="27">
        <f>ROUND(EXP(F$4-F$5*LN($B323)+F$6*LN(F327)),2)</f>
        <v>37.35</v>
      </c>
      <c r="H327" s="28">
        <f>B323*G327/100</f>
        <v>14193</v>
      </c>
    </row>
    <row r="328" spans="2:8" x14ac:dyDescent="0.2">
      <c r="B328" s="38">
        <v>39000</v>
      </c>
      <c r="C328" s="39">
        <v>6</v>
      </c>
      <c r="D328" s="17">
        <f>ROUND(EXP(C$4-C$5*LN($B328)+C$6*LN(C328)),2)</f>
        <v>3.31</v>
      </c>
      <c r="E328" s="21">
        <f>B328*D328/100</f>
        <v>1290.9000000000001</v>
      </c>
      <c r="F328" s="39">
        <v>6</v>
      </c>
      <c r="G328" s="17">
        <f>ROUND(EXP(F$4-F$5*LN($B328)+F$6*LN(F328)),2)</f>
        <v>16.45</v>
      </c>
      <c r="H328" s="21">
        <f>B328*G328/100</f>
        <v>6415.5</v>
      </c>
    </row>
    <row r="329" spans="2:8" x14ac:dyDescent="0.2">
      <c r="B329" s="44"/>
      <c r="C329" s="40">
        <v>9</v>
      </c>
      <c r="D329" s="19">
        <f>ROUND(EXP(C$4-C$5*LN($B328)+C$6*LN(C329)),2)</f>
        <v>3.88</v>
      </c>
      <c r="E329" s="22">
        <f>B328*D329/100</f>
        <v>1513.2</v>
      </c>
      <c r="F329" s="40">
        <v>9</v>
      </c>
      <c r="G329" s="19">
        <f>ROUND(EXP(F$4-F$5*LN($B328)+F$6*LN(F329)),2)</f>
        <v>22.17</v>
      </c>
      <c r="H329" s="22">
        <f>B328*G329/100</f>
        <v>8646.3000000000011</v>
      </c>
    </row>
    <row r="330" spans="2:8" x14ac:dyDescent="0.2">
      <c r="B330" s="44"/>
      <c r="C330" s="40">
        <v>12</v>
      </c>
      <c r="D330" s="19">
        <f>ROUND(EXP(C$4-C$5*LN($B328)+C$6*LN(C330)),2)</f>
        <v>4.3499999999999996</v>
      </c>
      <c r="E330" s="22">
        <f>B328*D330/100</f>
        <v>1696.5</v>
      </c>
      <c r="F330" s="40">
        <v>12</v>
      </c>
      <c r="G330" s="19">
        <f>ROUND(EXP(F$4-F$5*LN($B328)+F$6*LN(F330)),2)</f>
        <v>27.4</v>
      </c>
      <c r="H330" s="22">
        <f>B328*G330/100</f>
        <v>10686</v>
      </c>
    </row>
    <row r="331" spans="2:8" x14ac:dyDescent="0.2">
      <c r="B331" s="44"/>
      <c r="C331" s="40">
        <v>15</v>
      </c>
      <c r="D331" s="19">
        <f>ROUND(EXP(C$4-C$5*LN($B328)+C$6*LN(C331)),2)</f>
        <v>4.75</v>
      </c>
      <c r="E331" s="22">
        <f>B328*D331/100</f>
        <v>1852.5</v>
      </c>
      <c r="F331" s="40">
        <v>15</v>
      </c>
      <c r="G331" s="19">
        <f>ROUND(EXP(F$4-F$5*LN($B328)+F$6*LN(F331)),2)</f>
        <v>32.29</v>
      </c>
      <c r="H331" s="22">
        <f>B328*G331/100</f>
        <v>12593.1</v>
      </c>
    </row>
    <row r="332" spans="2:8" x14ac:dyDescent="0.2">
      <c r="B332" s="45"/>
      <c r="C332" s="42">
        <v>18</v>
      </c>
      <c r="D332" s="27">
        <f>ROUND(EXP(C$4-C$5*LN($B328)+C$6*LN(C332)),2)</f>
        <v>5.0999999999999996</v>
      </c>
      <c r="E332" s="28">
        <f>B328*D332/100</f>
        <v>1989</v>
      </c>
      <c r="F332" s="42">
        <v>18</v>
      </c>
      <c r="G332" s="27">
        <f>ROUND(EXP(F$4-F$5*LN($B328)+F$6*LN(F332)),2)</f>
        <v>36.93</v>
      </c>
      <c r="H332" s="28">
        <f>B328*G332/100</f>
        <v>14402.7</v>
      </c>
    </row>
    <row r="333" spans="2:8" x14ac:dyDescent="0.2">
      <c r="B333" s="38">
        <v>40000</v>
      </c>
      <c r="C333" s="39">
        <v>6</v>
      </c>
      <c r="D333" s="17">
        <f>ROUND(EXP(C$4-C$5*LN($B333)+C$6*LN(C333)),2)</f>
        <v>3.3</v>
      </c>
      <c r="E333" s="21">
        <f>B333*D333/100</f>
        <v>1320</v>
      </c>
      <c r="F333" s="39">
        <v>6</v>
      </c>
      <c r="G333" s="17">
        <f>ROUND(EXP(F$4-F$5*LN($B333)+F$6*LN(F333)),2)</f>
        <v>16.27</v>
      </c>
      <c r="H333" s="21">
        <f>B333*G333/100</f>
        <v>6508</v>
      </c>
    </row>
    <row r="334" spans="2:8" x14ac:dyDescent="0.2">
      <c r="B334" s="44"/>
      <c r="C334" s="40">
        <v>9</v>
      </c>
      <c r="D334" s="19">
        <f>ROUND(EXP(C$4-C$5*LN($B333)+C$6*LN(C334)),2)</f>
        <v>3.87</v>
      </c>
      <c r="E334" s="22">
        <f>B333*D334/100</f>
        <v>1548</v>
      </c>
      <c r="F334" s="40">
        <v>9</v>
      </c>
      <c r="G334" s="19">
        <f>ROUND(EXP(F$4-F$5*LN($B333)+F$6*LN(F334)),2)</f>
        <v>21.93</v>
      </c>
      <c r="H334" s="22">
        <f>B333*G334/100</f>
        <v>8772</v>
      </c>
    </row>
    <row r="335" spans="2:8" x14ac:dyDescent="0.2">
      <c r="B335" s="44"/>
      <c r="C335" s="40">
        <v>12</v>
      </c>
      <c r="D335" s="19">
        <f>ROUND(EXP(C$4-C$5*LN($B333)+C$6*LN(C335)),2)</f>
        <v>4.33</v>
      </c>
      <c r="E335" s="22">
        <f>B333*D335/100</f>
        <v>1732</v>
      </c>
      <c r="F335" s="40">
        <v>12</v>
      </c>
      <c r="G335" s="19">
        <f>ROUND(EXP(F$4-F$5*LN($B333)+F$6*LN(F335)),2)</f>
        <v>27.11</v>
      </c>
      <c r="H335" s="22">
        <f>B333*G335/100</f>
        <v>10844</v>
      </c>
    </row>
    <row r="336" spans="2:8" x14ac:dyDescent="0.2">
      <c r="B336" s="44"/>
      <c r="C336" s="40">
        <v>15</v>
      </c>
      <c r="D336" s="19">
        <f>ROUND(EXP(C$4-C$5*LN($B333)+C$6*LN(C336)),2)</f>
        <v>4.7300000000000004</v>
      </c>
      <c r="E336" s="22">
        <f>B333*D336/100</f>
        <v>1892.0000000000002</v>
      </c>
      <c r="F336" s="40">
        <v>15</v>
      </c>
      <c r="G336" s="19">
        <f>ROUND(EXP(F$4-F$5*LN($B333)+F$6*LN(F336)),2)</f>
        <v>31.94</v>
      </c>
      <c r="H336" s="22">
        <f>B333*G336/100</f>
        <v>12776</v>
      </c>
    </row>
    <row r="337" spans="2:8" x14ac:dyDescent="0.2">
      <c r="B337" s="45"/>
      <c r="C337" s="42">
        <v>18</v>
      </c>
      <c r="D337" s="27">
        <f>ROUND(EXP(C$4-C$5*LN($B333)+C$6*LN(C337)),2)</f>
        <v>5.08</v>
      </c>
      <c r="E337" s="28">
        <f>B333*D337/100</f>
        <v>2032</v>
      </c>
      <c r="F337" s="42">
        <v>18</v>
      </c>
      <c r="G337" s="27">
        <f>ROUND(EXP(F$4-F$5*LN($B333)+F$6*LN(F337)),2)</f>
        <v>36.53</v>
      </c>
      <c r="H337" s="28">
        <f>B333*G337/100</f>
        <v>14612</v>
      </c>
    </row>
    <row r="338" spans="2:8" x14ac:dyDescent="0.2">
      <c r="B338" s="38">
        <v>41000</v>
      </c>
      <c r="C338" s="39">
        <v>6</v>
      </c>
      <c r="D338" s="17">
        <f>ROUND(EXP(C$4-C$5*LN($B338)+C$6*LN(C338)),2)</f>
        <v>3.29</v>
      </c>
      <c r="E338" s="21">
        <f>B338*D338/100</f>
        <v>1348.9</v>
      </c>
      <c r="F338" s="39">
        <v>6</v>
      </c>
      <c r="G338" s="17">
        <f>ROUND(EXP(F$4-F$5*LN($B338)+F$6*LN(F338)),2)</f>
        <v>16.100000000000001</v>
      </c>
      <c r="H338" s="21">
        <f>B338*G338/100</f>
        <v>6601.0000000000009</v>
      </c>
    </row>
    <row r="339" spans="2:8" x14ac:dyDescent="0.2">
      <c r="B339" s="44"/>
      <c r="C339" s="40">
        <v>9</v>
      </c>
      <c r="D339" s="19">
        <f>ROUND(EXP(C$4-C$5*LN($B338)+C$6*LN(C339)),2)</f>
        <v>3.86</v>
      </c>
      <c r="E339" s="22">
        <f>B338*D339/100</f>
        <v>1582.6</v>
      </c>
      <c r="F339" s="40">
        <v>9</v>
      </c>
      <c r="G339" s="19">
        <f>ROUND(EXP(F$4-F$5*LN($B338)+F$6*LN(F339)),2)</f>
        <v>21.7</v>
      </c>
      <c r="H339" s="22">
        <f>B338*G339/100</f>
        <v>8897</v>
      </c>
    </row>
    <row r="340" spans="2:8" x14ac:dyDescent="0.2">
      <c r="B340" s="44"/>
      <c r="C340" s="40">
        <v>12</v>
      </c>
      <c r="D340" s="19">
        <f>ROUND(EXP(C$4-C$5*LN($B338)+C$6*LN(C340)),2)</f>
        <v>4.32</v>
      </c>
      <c r="E340" s="22">
        <f>B338*D340/100</f>
        <v>1771.2</v>
      </c>
      <c r="F340" s="40">
        <v>12</v>
      </c>
      <c r="G340" s="19">
        <f>ROUND(EXP(F$4-F$5*LN($B338)+F$6*LN(F340)),2)</f>
        <v>26.82</v>
      </c>
      <c r="H340" s="22">
        <f>B338*G340/100</f>
        <v>10996.2</v>
      </c>
    </row>
    <row r="341" spans="2:8" x14ac:dyDescent="0.2">
      <c r="B341" s="44"/>
      <c r="C341" s="40">
        <v>15</v>
      </c>
      <c r="D341" s="19">
        <f>ROUND(EXP(C$4-C$5*LN($B338)+C$6*LN(C341)),2)</f>
        <v>4.72</v>
      </c>
      <c r="E341" s="22">
        <f>B338*D341/100</f>
        <v>1935.2</v>
      </c>
      <c r="F341" s="40">
        <v>15</v>
      </c>
      <c r="G341" s="19">
        <f>ROUND(EXP(F$4-F$5*LN($B338)+F$6*LN(F341)),2)</f>
        <v>31.61</v>
      </c>
      <c r="H341" s="22">
        <f>B338*G341/100</f>
        <v>12960.1</v>
      </c>
    </row>
    <row r="342" spans="2:8" x14ac:dyDescent="0.2">
      <c r="B342" s="45"/>
      <c r="C342" s="42">
        <v>18</v>
      </c>
      <c r="D342" s="27">
        <f>ROUND(EXP(C$4-C$5*LN($B338)+C$6*LN(C342)),2)</f>
        <v>5.07</v>
      </c>
      <c r="E342" s="28">
        <f>B338*D342/100</f>
        <v>2078.6999999999998</v>
      </c>
      <c r="F342" s="42">
        <v>18</v>
      </c>
      <c r="G342" s="27">
        <f>ROUND(EXP(F$4-F$5*LN($B338)+F$6*LN(F342)),2)</f>
        <v>36.14</v>
      </c>
      <c r="H342" s="28">
        <f>B338*G342/100</f>
        <v>14817.4</v>
      </c>
    </row>
    <row r="343" spans="2:8" x14ac:dyDescent="0.2">
      <c r="B343" s="38">
        <v>42000</v>
      </c>
      <c r="C343" s="39">
        <v>6</v>
      </c>
      <c r="D343" s="17">
        <f>ROUND(EXP(C$4-C$5*LN($B343)+C$6*LN(C343)),2)</f>
        <v>3.28</v>
      </c>
      <c r="E343" s="21">
        <f>B343*D343/100</f>
        <v>1377.6</v>
      </c>
      <c r="F343" s="39">
        <v>6</v>
      </c>
      <c r="G343" s="17">
        <f>ROUND(EXP(F$4-F$5*LN($B343)+F$6*LN(F343)),2)</f>
        <v>15.94</v>
      </c>
      <c r="H343" s="21">
        <f>B343*G343/100</f>
        <v>6694.8</v>
      </c>
    </row>
    <row r="344" spans="2:8" x14ac:dyDescent="0.2">
      <c r="B344" s="44"/>
      <c r="C344" s="40">
        <v>9</v>
      </c>
      <c r="D344" s="19">
        <f>ROUND(EXP(C$4-C$5*LN($B343)+C$6*LN(C344)),2)</f>
        <v>3.85</v>
      </c>
      <c r="E344" s="22">
        <f>B343*D344/100</f>
        <v>1617</v>
      </c>
      <c r="F344" s="40">
        <v>9</v>
      </c>
      <c r="G344" s="19">
        <f>ROUND(EXP(F$4-F$5*LN($B343)+F$6*LN(F344)),2)</f>
        <v>21.48</v>
      </c>
      <c r="H344" s="22">
        <f>B343*G344/100</f>
        <v>9021.6</v>
      </c>
    </row>
    <row r="345" spans="2:8" x14ac:dyDescent="0.2">
      <c r="B345" s="44"/>
      <c r="C345" s="40">
        <v>12</v>
      </c>
      <c r="D345" s="19">
        <f>ROUND(EXP(C$4-C$5*LN($B343)+C$6*LN(C345)),2)</f>
        <v>4.3099999999999996</v>
      </c>
      <c r="E345" s="22">
        <f>B343*D345/100</f>
        <v>1810.1999999999998</v>
      </c>
      <c r="F345" s="40">
        <v>12</v>
      </c>
      <c r="G345" s="19">
        <f>ROUND(EXP(F$4-F$5*LN($B343)+F$6*LN(F345)),2)</f>
        <v>26.54</v>
      </c>
      <c r="H345" s="22">
        <f>B343*G345/100</f>
        <v>11146.8</v>
      </c>
    </row>
    <row r="346" spans="2:8" x14ac:dyDescent="0.2">
      <c r="B346" s="44"/>
      <c r="C346" s="40">
        <v>15</v>
      </c>
      <c r="D346" s="19">
        <f>ROUND(EXP(C$4-C$5*LN($B343)+C$6*LN(C346)),2)</f>
        <v>4.7</v>
      </c>
      <c r="E346" s="22">
        <f>B343*D346/100</f>
        <v>1974</v>
      </c>
      <c r="F346" s="40">
        <v>15</v>
      </c>
      <c r="G346" s="19">
        <f>ROUND(EXP(F$4-F$5*LN($B343)+F$6*LN(F346)),2)</f>
        <v>31.28</v>
      </c>
      <c r="H346" s="22">
        <f>B343*G346/100</f>
        <v>13137.6</v>
      </c>
    </row>
    <row r="347" spans="2:8" x14ac:dyDescent="0.2">
      <c r="B347" s="45"/>
      <c r="C347" s="42">
        <v>18</v>
      </c>
      <c r="D347" s="27">
        <f>ROUND(EXP(C$4-C$5*LN($B343)+C$6*LN(C347)),2)</f>
        <v>5.05</v>
      </c>
      <c r="E347" s="28">
        <f>B343*D347/100</f>
        <v>2121</v>
      </c>
      <c r="F347" s="42">
        <v>18</v>
      </c>
      <c r="G347" s="27">
        <f>ROUND(EXP(F$4-F$5*LN($B343)+F$6*LN(F347)),2)</f>
        <v>35.770000000000003</v>
      </c>
      <c r="H347" s="28">
        <f>B343*G347/100</f>
        <v>15023.400000000001</v>
      </c>
    </row>
    <row r="348" spans="2:8" x14ac:dyDescent="0.2">
      <c r="B348" s="38">
        <v>43000</v>
      </c>
      <c r="C348" s="39">
        <v>6</v>
      </c>
      <c r="D348" s="17">
        <f>ROUND(EXP(C$4-C$5*LN($B348)+C$6*LN(C348)),2)</f>
        <v>3.27</v>
      </c>
      <c r="E348" s="21">
        <f>B348*D348/100</f>
        <v>1406.1</v>
      </c>
      <c r="F348" s="39">
        <v>6</v>
      </c>
      <c r="G348" s="17">
        <f>ROUND(EXP(F$4-F$5*LN($B348)+F$6*LN(F348)),2)</f>
        <v>15.77</v>
      </c>
      <c r="H348" s="21">
        <f>B348*G348/100</f>
        <v>6781.1</v>
      </c>
    </row>
    <row r="349" spans="2:8" x14ac:dyDescent="0.2">
      <c r="B349" s="44"/>
      <c r="C349" s="40">
        <v>9</v>
      </c>
      <c r="D349" s="19">
        <f>ROUND(EXP(C$4-C$5*LN($B348)+C$6*LN(C349)),2)</f>
        <v>3.84</v>
      </c>
      <c r="E349" s="22">
        <f>B348*D349/100</f>
        <v>1651.2</v>
      </c>
      <c r="F349" s="40">
        <v>9</v>
      </c>
      <c r="G349" s="19">
        <f>ROUND(EXP(F$4-F$5*LN($B348)+F$6*LN(F349)),2)</f>
        <v>21.26</v>
      </c>
      <c r="H349" s="22">
        <f>B348*G349/100</f>
        <v>9141.8000000000011</v>
      </c>
    </row>
    <row r="350" spans="2:8" x14ac:dyDescent="0.2">
      <c r="B350" s="44"/>
      <c r="C350" s="40">
        <v>12</v>
      </c>
      <c r="D350" s="19">
        <f>ROUND(EXP(C$4-C$5*LN($B348)+C$6*LN(C350)),2)</f>
        <v>4.3</v>
      </c>
      <c r="E350" s="22">
        <f>B348*D350/100</f>
        <v>1849</v>
      </c>
      <c r="F350" s="40">
        <v>12</v>
      </c>
      <c r="G350" s="19">
        <f>ROUND(EXP(F$4-F$5*LN($B348)+F$6*LN(F350)),2)</f>
        <v>26.27</v>
      </c>
      <c r="H350" s="22">
        <f>B348*G350/100</f>
        <v>11296.1</v>
      </c>
    </row>
    <row r="351" spans="2:8" x14ac:dyDescent="0.2">
      <c r="B351" s="44"/>
      <c r="C351" s="40">
        <v>15</v>
      </c>
      <c r="D351" s="19">
        <f>ROUND(EXP(C$4-C$5*LN($B348)+C$6*LN(C351)),2)</f>
        <v>4.6900000000000004</v>
      </c>
      <c r="E351" s="22">
        <f>B348*D351/100</f>
        <v>2016.7000000000003</v>
      </c>
      <c r="F351" s="40">
        <v>15</v>
      </c>
      <c r="G351" s="19">
        <f>ROUND(EXP(F$4-F$5*LN($B348)+F$6*LN(F351)),2)</f>
        <v>30.96</v>
      </c>
      <c r="H351" s="22">
        <f>B348*G351/100</f>
        <v>13312.8</v>
      </c>
    </row>
    <row r="352" spans="2:8" x14ac:dyDescent="0.2">
      <c r="B352" s="45"/>
      <c r="C352" s="42">
        <v>18</v>
      </c>
      <c r="D352" s="27">
        <f>ROUND(EXP(C$4-C$5*LN($B348)+C$6*LN(C352)),2)</f>
        <v>5.04</v>
      </c>
      <c r="E352" s="28">
        <f>B348*D352/100</f>
        <v>2167.1999999999998</v>
      </c>
      <c r="F352" s="42">
        <v>18</v>
      </c>
      <c r="G352" s="27">
        <f>ROUND(EXP(F$4-F$5*LN($B348)+F$6*LN(F352)),2)</f>
        <v>35.409999999999997</v>
      </c>
      <c r="H352" s="28">
        <f>B348*G352/100</f>
        <v>15226.299999999997</v>
      </c>
    </row>
    <row r="353" spans="2:8" x14ac:dyDescent="0.2">
      <c r="B353" s="38">
        <v>44000</v>
      </c>
      <c r="C353" s="39">
        <v>6</v>
      </c>
      <c r="D353" s="17">
        <f>ROUND(EXP(C$4-C$5*LN($B353)+C$6*LN(C353)),2)</f>
        <v>3.26</v>
      </c>
      <c r="E353" s="21">
        <f>B353*D353/100</f>
        <v>1434.4</v>
      </c>
      <c r="F353" s="39">
        <v>6</v>
      </c>
      <c r="G353" s="17">
        <f>ROUND(EXP(F$4-F$5*LN($B353)+F$6*LN(F353)),2)</f>
        <v>15.62</v>
      </c>
      <c r="H353" s="21">
        <f>B353*G353/100</f>
        <v>6872.8</v>
      </c>
    </row>
    <row r="354" spans="2:8" x14ac:dyDescent="0.2">
      <c r="B354" s="44"/>
      <c r="C354" s="40">
        <v>9</v>
      </c>
      <c r="D354" s="19">
        <f>ROUND(EXP(C$4-C$5*LN($B353)+C$6*LN(C354)),2)</f>
        <v>3.83</v>
      </c>
      <c r="E354" s="22">
        <f>B353*D354/100</f>
        <v>1685.2</v>
      </c>
      <c r="F354" s="40">
        <v>9</v>
      </c>
      <c r="G354" s="19">
        <f>ROUND(EXP(F$4-F$5*LN($B353)+F$6*LN(F354)),2)</f>
        <v>21.05</v>
      </c>
      <c r="H354" s="22">
        <f>B353*G354/100</f>
        <v>9262</v>
      </c>
    </row>
    <row r="355" spans="2:8" x14ac:dyDescent="0.2">
      <c r="B355" s="44"/>
      <c r="C355" s="40">
        <v>12</v>
      </c>
      <c r="D355" s="19">
        <f>ROUND(EXP(C$4-C$5*LN($B353)+C$6*LN(C355)),2)</f>
        <v>4.29</v>
      </c>
      <c r="E355" s="22">
        <f>B353*D355/100</f>
        <v>1887.6</v>
      </c>
      <c r="F355" s="40">
        <v>12</v>
      </c>
      <c r="G355" s="19">
        <f>ROUND(EXP(F$4-F$5*LN($B353)+F$6*LN(F355)),2)</f>
        <v>26.01</v>
      </c>
      <c r="H355" s="22">
        <f>B353*G355/100</f>
        <v>11444.4</v>
      </c>
    </row>
    <row r="356" spans="2:8" x14ac:dyDescent="0.2">
      <c r="B356" s="44"/>
      <c r="C356" s="40">
        <v>15</v>
      </c>
      <c r="D356" s="19">
        <f>ROUND(EXP(C$4-C$5*LN($B353)+C$6*LN(C356)),2)</f>
        <v>4.68</v>
      </c>
      <c r="E356" s="22">
        <f>B353*D356/100</f>
        <v>2059.1999999999998</v>
      </c>
      <c r="F356" s="40">
        <v>15</v>
      </c>
      <c r="G356" s="19">
        <f>ROUND(EXP(F$4-F$5*LN($B353)+F$6*LN(F356)),2)</f>
        <v>30.66</v>
      </c>
      <c r="H356" s="22">
        <f>B353*G356/100</f>
        <v>13490.4</v>
      </c>
    </row>
    <row r="357" spans="2:8" x14ac:dyDescent="0.2">
      <c r="B357" s="45"/>
      <c r="C357" s="42">
        <v>18</v>
      </c>
      <c r="D357" s="27">
        <f>ROUND(EXP(C$4-C$5*LN($B353)+C$6*LN(C357)),2)</f>
        <v>5.03</v>
      </c>
      <c r="E357" s="28">
        <f>B353*D357/100</f>
        <v>2213.1999999999998</v>
      </c>
      <c r="F357" s="42">
        <v>18</v>
      </c>
      <c r="G357" s="27">
        <f>ROUND(EXP(F$4-F$5*LN($B353)+F$6*LN(F357)),2)</f>
        <v>35.06</v>
      </c>
      <c r="H357" s="28">
        <f>B353*G357/100</f>
        <v>15426.4</v>
      </c>
    </row>
    <row r="358" spans="2:8" x14ac:dyDescent="0.2">
      <c r="B358" s="38">
        <v>45000</v>
      </c>
      <c r="C358" s="39">
        <v>6</v>
      </c>
      <c r="D358" s="17">
        <f>ROUND(EXP(C$4-C$5*LN($B358)+C$6*LN(C358)),2)</f>
        <v>3.25</v>
      </c>
      <c r="E358" s="21">
        <f>B358*D358/100</f>
        <v>1462.5</v>
      </c>
      <c r="F358" s="39">
        <v>6</v>
      </c>
      <c r="G358" s="17">
        <f>ROUND(EXP(F$4-F$5*LN($B358)+F$6*LN(F358)),2)</f>
        <v>15.47</v>
      </c>
      <c r="H358" s="21">
        <f>B358*G358/100</f>
        <v>6961.5</v>
      </c>
    </row>
    <row r="359" spans="2:8" x14ac:dyDescent="0.2">
      <c r="B359" s="44"/>
      <c r="C359" s="40">
        <v>9</v>
      </c>
      <c r="D359" s="19">
        <f>ROUND(EXP(C$4-C$5*LN($B358)+C$6*LN(C359)),2)</f>
        <v>3.82</v>
      </c>
      <c r="E359" s="22">
        <f>B358*D359/100</f>
        <v>1719</v>
      </c>
      <c r="F359" s="40">
        <v>9</v>
      </c>
      <c r="G359" s="19">
        <f>ROUND(EXP(F$4-F$5*LN($B358)+F$6*LN(F359)),2)</f>
        <v>20.85</v>
      </c>
      <c r="H359" s="22">
        <f>B358*G359/100</f>
        <v>9382.5000000000018</v>
      </c>
    </row>
    <row r="360" spans="2:8" x14ac:dyDescent="0.2">
      <c r="B360" s="44"/>
      <c r="C360" s="40">
        <v>12</v>
      </c>
      <c r="D360" s="19">
        <f>ROUND(EXP(C$4-C$5*LN($B358)+C$6*LN(C360)),2)</f>
        <v>4.2699999999999996</v>
      </c>
      <c r="E360" s="22">
        <f>B358*D360/100</f>
        <v>1921.4999999999998</v>
      </c>
      <c r="F360" s="40">
        <v>12</v>
      </c>
      <c r="G360" s="19">
        <f>ROUND(EXP(F$4-F$5*LN($B358)+F$6*LN(F360)),2)</f>
        <v>25.76</v>
      </c>
      <c r="H360" s="22">
        <f>B358*G360/100</f>
        <v>11592</v>
      </c>
    </row>
    <row r="361" spans="2:8" x14ac:dyDescent="0.2">
      <c r="B361" s="44"/>
      <c r="C361" s="40">
        <v>15</v>
      </c>
      <c r="D361" s="19">
        <f>ROUND(EXP(C$4-C$5*LN($B358)+C$6*LN(C361)),2)</f>
        <v>4.67</v>
      </c>
      <c r="E361" s="22">
        <f>B358*D361/100</f>
        <v>2101.5</v>
      </c>
      <c r="F361" s="40">
        <v>15</v>
      </c>
      <c r="G361" s="19">
        <f>ROUND(EXP(F$4-F$5*LN($B358)+F$6*LN(F361)),2)</f>
        <v>30.36</v>
      </c>
      <c r="H361" s="22">
        <f>B358*G361/100</f>
        <v>13662</v>
      </c>
    </row>
    <row r="362" spans="2:8" x14ac:dyDescent="0.2">
      <c r="B362" s="45"/>
      <c r="C362" s="42">
        <v>18</v>
      </c>
      <c r="D362" s="27">
        <f>ROUND(EXP(C$4-C$5*LN($B358)+C$6*LN(C362)),2)</f>
        <v>5.01</v>
      </c>
      <c r="E362" s="28">
        <f>B358*D362/100</f>
        <v>2254.5</v>
      </c>
      <c r="F362" s="42">
        <v>18</v>
      </c>
      <c r="G362" s="27">
        <f>ROUND(EXP(F$4-F$5*LN($B358)+F$6*LN(F362)),2)</f>
        <v>34.72</v>
      </c>
      <c r="H362" s="28">
        <f>B358*G362/100</f>
        <v>15624</v>
      </c>
    </row>
    <row r="363" spans="2:8" x14ac:dyDescent="0.2">
      <c r="B363" s="38">
        <v>46000</v>
      </c>
      <c r="C363" s="39">
        <v>6</v>
      </c>
      <c r="D363" s="17">
        <f>ROUND(EXP(C$4-C$5*LN($B363)+C$6*LN(C363)),2)</f>
        <v>3.25</v>
      </c>
      <c r="E363" s="21">
        <f>B363*D363/100</f>
        <v>1495</v>
      </c>
      <c r="F363" s="39">
        <v>6</v>
      </c>
      <c r="G363" s="17">
        <f>ROUND(EXP(F$4-F$5*LN($B363)+F$6*LN(F363)),2)</f>
        <v>15.32</v>
      </c>
      <c r="H363" s="21">
        <f>B363*G363/100</f>
        <v>7047.2</v>
      </c>
    </row>
    <row r="364" spans="2:8" x14ac:dyDescent="0.2">
      <c r="B364" s="44"/>
      <c r="C364" s="40">
        <v>9</v>
      </c>
      <c r="D364" s="19">
        <f>ROUND(EXP(C$4-C$5*LN($B363)+C$6*LN(C364)),2)</f>
        <v>3.81</v>
      </c>
      <c r="E364" s="22">
        <f>B363*D364/100</f>
        <v>1752.6</v>
      </c>
      <c r="F364" s="40">
        <v>9</v>
      </c>
      <c r="G364" s="19">
        <f>ROUND(EXP(F$4-F$5*LN($B363)+F$6*LN(F364)),2)</f>
        <v>20.65</v>
      </c>
      <c r="H364" s="22">
        <f>B363*G364/100</f>
        <v>9498.9999999999982</v>
      </c>
    </row>
    <row r="365" spans="2:8" x14ac:dyDescent="0.2">
      <c r="B365" s="44"/>
      <c r="C365" s="40">
        <v>12</v>
      </c>
      <c r="D365" s="19">
        <f>ROUND(EXP(C$4-C$5*LN($B363)+C$6*LN(C365)),2)</f>
        <v>4.26</v>
      </c>
      <c r="E365" s="22">
        <f>B363*D365/100</f>
        <v>1959.6</v>
      </c>
      <c r="F365" s="40">
        <v>12</v>
      </c>
      <c r="G365" s="19">
        <f>ROUND(EXP(F$4-F$5*LN($B363)+F$6*LN(F365)),2)</f>
        <v>25.52</v>
      </c>
      <c r="H365" s="22">
        <f>B363*G365/100</f>
        <v>11739.2</v>
      </c>
    </row>
    <row r="366" spans="2:8" x14ac:dyDescent="0.2">
      <c r="B366" s="44"/>
      <c r="C366" s="40">
        <v>15</v>
      </c>
      <c r="D366" s="19">
        <f>ROUND(EXP(C$4-C$5*LN($B363)+C$6*LN(C366)),2)</f>
        <v>4.6500000000000004</v>
      </c>
      <c r="E366" s="22">
        <f>B363*D366/100</f>
        <v>2139.0000000000005</v>
      </c>
      <c r="F366" s="40">
        <v>15</v>
      </c>
      <c r="G366" s="19">
        <f>ROUND(EXP(F$4-F$5*LN($B363)+F$6*LN(F366)),2)</f>
        <v>30.08</v>
      </c>
      <c r="H366" s="22">
        <f>B363*G366/100</f>
        <v>13836.8</v>
      </c>
    </row>
    <row r="367" spans="2:8" x14ac:dyDescent="0.2">
      <c r="B367" s="45"/>
      <c r="C367" s="42">
        <v>18</v>
      </c>
      <c r="D367" s="27">
        <f>ROUND(EXP(C$4-C$5*LN($B363)+C$6*LN(C367)),2)</f>
        <v>5</v>
      </c>
      <c r="E367" s="28">
        <f>B363*D367/100</f>
        <v>2300</v>
      </c>
      <c r="F367" s="42">
        <v>18</v>
      </c>
      <c r="G367" s="27">
        <f>ROUND(EXP(F$4-F$5*LN($B363)+F$6*LN(F367)),2)</f>
        <v>34.4</v>
      </c>
      <c r="H367" s="28">
        <f>B363*G367/100</f>
        <v>15824</v>
      </c>
    </row>
    <row r="368" spans="2:8" x14ac:dyDescent="0.2">
      <c r="B368" s="38">
        <v>47000</v>
      </c>
      <c r="C368" s="39">
        <v>6</v>
      </c>
      <c r="D368" s="17">
        <f>ROUND(EXP(C$4-C$5*LN($B368)+C$6*LN(C368)),2)</f>
        <v>3.24</v>
      </c>
      <c r="E368" s="21">
        <f>B368*D368/100</f>
        <v>1522.8</v>
      </c>
      <c r="F368" s="39">
        <v>6</v>
      </c>
      <c r="G368" s="17">
        <f>ROUND(EXP(F$4-F$5*LN($B368)+F$6*LN(F368)),2)</f>
        <v>15.18</v>
      </c>
      <c r="H368" s="21">
        <f>B368*G368/100</f>
        <v>7134.6</v>
      </c>
    </row>
    <row r="369" spans="2:8" x14ac:dyDescent="0.2">
      <c r="B369" s="44"/>
      <c r="C369" s="40">
        <v>9</v>
      </c>
      <c r="D369" s="19">
        <f>ROUND(EXP(C$4-C$5*LN($B368)+C$6*LN(C369)),2)</f>
        <v>3.8</v>
      </c>
      <c r="E369" s="22">
        <f>B368*D369/100</f>
        <v>1786</v>
      </c>
      <c r="F369" s="40">
        <v>9</v>
      </c>
      <c r="G369" s="19">
        <f>ROUND(EXP(F$4-F$5*LN($B368)+F$6*LN(F369)),2)</f>
        <v>20.46</v>
      </c>
      <c r="H369" s="22">
        <f>B368*G369/100</f>
        <v>9616.2000000000007</v>
      </c>
    </row>
    <row r="370" spans="2:8" x14ac:dyDescent="0.2">
      <c r="B370" s="44"/>
      <c r="C370" s="40">
        <v>12</v>
      </c>
      <c r="D370" s="19">
        <f>ROUND(EXP(C$4-C$5*LN($B368)+C$6*LN(C370)),2)</f>
        <v>4.25</v>
      </c>
      <c r="E370" s="22">
        <f>B368*D370/100</f>
        <v>1997.5</v>
      </c>
      <c r="F370" s="40">
        <v>12</v>
      </c>
      <c r="G370" s="19">
        <f>ROUND(EXP(F$4-F$5*LN($B368)+F$6*LN(F370)),2)</f>
        <v>25.29</v>
      </c>
      <c r="H370" s="22">
        <f>B368*G370/100</f>
        <v>11886.3</v>
      </c>
    </row>
    <row r="371" spans="2:8" x14ac:dyDescent="0.2">
      <c r="B371" s="44"/>
      <c r="C371" s="40">
        <v>15</v>
      </c>
      <c r="D371" s="19">
        <f>ROUND(EXP(C$4-C$5*LN($B368)+C$6*LN(C371)),2)</f>
        <v>4.6399999999999997</v>
      </c>
      <c r="E371" s="22">
        <f>B368*D371/100</f>
        <v>2180.7999999999997</v>
      </c>
      <c r="F371" s="40">
        <v>15</v>
      </c>
      <c r="G371" s="19">
        <f>ROUND(EXP(F$4-F$5*LN($B368)+F$6*LN(F371)),2)</f>
        <v>29.8</v>
      </c>
      <c r="H371" s="22">
        <f>B368*G371/100</f>
        <v>14006</v>
      </c>
    </row>
    <row r="372" spans="2:8" x14ac:dyDescent="0.2">
      <c r="B372" s="45"/>
      <c r="C372" s="42">
        <v>18</v>
      </c>
      <c r="D372" s="27">
        <f>ROUND(EXP(C$4-C$5*LN($B368)+C$6*LN(C372)),2)</f>
        <v>4.99</v>
      </c>
      <c r="E372" s="28">
        <f>B368*D372/100</f>
        <v>2345.3000000000002</v>
      </c>
      <c r="F372" s="42">
        <v>18</v>
      </c>
      <c r="G372" s="27">
        <f>ROUND(EXP(F$4-F$5*LN($B368)+F$6*LN(F372)),2)</f>
        <v>34.08</v>
      </c>
      <c r="H372" s="28">
        <f>B368*G372/100</f>
        <v>16017.6</v>
      </c>
    </row>
    <row r="373" spans="2:8" x14ac:dyDescent="0.2">
      <c r="B373" s="38">
        <v>48000</v>
      </c>
      <c r="C373" s="39">
        <v>6</v>
      </c>
      <c r="D373" s="17">
        <f>ROUND(EXP(C$4-C$5*LN($B373)+C$6*LN(C373)),2)</f>
        <v>3.23</v>
      </c>
      <c r="E373" s="21">
        <f>B373*D373/100</f>
        <v>1550.4</v>
      </c>
      <c r="F373" s="39">
        <v>6</v>
      </c>
      <c r="G373" s="17">
        <f>ROUND(EXP(F$4-F$5*LN($B373)+F$6*LN(F373)),2)</f>
        <v>15.04</v>
      </c>
      <c r="H373" s="21">
        <f>B373*G373/100</f>
        <v>7219.2</v>
      </c>
    </row>
    <row r="374" spans="2:8" x14ac:dyDescent="0.2">
      <c r="B374" s="44"/>
      <c r="C374" s="40">
        <v>9</v>
      </c>
      <c r="D374" s="19">
        <f>ROUND(EXP(C$4-C$5*LN($B373)+C$6*LN(C374)),2)</f>
        <v>3.79</v>
      </c>
      <c r="E374" s="22">
        <f>B373*D374/100</f>
        <v>1819.2</v>
      </c>
      <c r="F374" s="40">
        <v>9</v>
      </c>
      <c r="G374" s="19">
        <f>ROUND(EXP(F$4-F$5*LN($B373)+F$6*LN(F374)),2)</f>
        <v>20.28</v>
      </c>
      <c r="H374" s="22">
        <f>B373*G374/100</f>
        <v>9734.4</v>
      </c>
    </row>
    <row r="375" spans="2:8" x14ac:dyDescent="0.2">
      <c r="B375" s="44"/>
      <c r="C375" s="40">
        <v>12</v>
      </c>
      <c r="D375" s="19">
        <f>ROUND(EXP(C$4-C$5*LN($B373)+C$6*LN(C375)),2)</f>
        <v>4.24</v>
      </c>
      <c r="E375" s="22">
        <f>B373*D375/100</f>
        <v>2035.2</v>
      </c>
      <c r="F375" s="40">
        <v>12</v>
      </c>
      <c r="G375" s="19">
        <f>ROUND(EXP(F$4-F$5*LN($B373)+F$6*LN(F375)),2)</f>
        <v>25.06</v>
      </c>
      <c r="H375" s="22">
        <f>B373*G375/100</f>
        <v>12028.8</v>
      </c>
    </row>
    <row r="376" spans="2:8" x14ac:dyDescent="0.2">
      <c r="B376" s="44"/>
      <c r="C376" s="40">
        <v>15</v>
      </c>
      <c r="D376" s="19">
        <f>ROUND(EXP(C$4-C$5*LN($B373)+C$6*LN(C376)),2)</f>
        <v>4.63</v>
      </c>
      <c r="E376" s="22">
        <f>B373*D376/100</f>
        <v>2222.4</v>
      </c>
      <c r="F376" s="40">
        <v>15</v>
      </c>
      <c r="G376" s="19">
        <f>ROUND(EXP(F$4-F$5*LN($B373)+F$6*LN(F376)),2)</f>
        <v>29.53</v>
      </c>
      <c r="H376" s="22">
        <f>B373*G376/100</f>
        <v>14174.4</v>
      </c>
    </row>
    <row r="377" spans="2:8" x14ac:dyDescent="0.2">
      <c r="B377" s="45"/>
      <c r="C377" s="42">
        <v>18</v>
      </c>
      <c r="D377" s="27">
        <f>ROUND(EXP(C$4-C$5*LN($B373)+C$6*LN(C377)),2)</f>
        <v>4.97</v>
      </c>
      <c r="E377" s="28">
        <f>B373*D377/100</f>
        <v>2385.6</v>
      </c>
      <c r="F377" s="42">
        <v>18</v>
      </c>
      <c r="G377" s="27">
        <f>ROUND(EXP(F$4-F$5*LN($B373)+F$6*LN(F377)),2)</f>
        <v>33.770000000000003</v>
      </c>
      <c r="H377" s="28">
        <f>B373*G377/100</f>
        <v>16209.600000000002</v>
      </c>
    </row>
    <row r="378" spans="2:8" x14ac:dyDescent="0.2">
      <c r="B378" s="38">
        <v>49000</v>
      </c>
      <c r="C378" s="39">
        <v>6</v>
      </c>
      <c r="D378" s="17">
        <f>ROUND(EXP(C$4-C$5*LN($B378)+C$6*LN(C378)),2)</f>
        <v>3.22</v>
      </c>
      <c r="E378" s="21">
        <f>B378*D378/100</f>
        <v>1577.8</v>
      </c>
      <c r="F378" s="39">
        <v>6</v>
      </c>
      <c r="G378" s="17">
        <f>ROUND(EXP(F$4-F$5*LN($B378)+F$6*LN(F378)),2)</f>
        <v>14.91</v>
      </c>
      <c r="H378" s="21">
        <f>B378*G378/100</f>
        <v>7305.9</v>
      </c>
    </row>
    <row r="379" spans="2:8" x14ac:dyDescent="0.2">
      <c r="B379" s="44"/>
      <c r="C379" s="40">
        <v>9</v>
      </c>
      <c r="D379" s="19">
        <f>ROUND(EXP(C$4-C$5*LN($B378)+C$6*LN(C379)),2)</f>
        <v>3.78</v>
      </c>
      <c r="E379" s="22">
        <f>B378*D379/100</f>
        <v>1852.2</v>
      </c>
      <c r="F379" s="40">
        <v>9</v>
      </c>
      <c r="G379" s="19">
        <f>ROUND(EXP(F$4-F$5*LN($B378)+F$6*LN(F379)),2)</f>
        <v>20.100000000000001</v>
      </c>
      <c r="H379" s="22">
        <f>B378*G379/100</f>
        <v>9849.0000000000018</v>
      </c>
    </row>
    <row r="380" spans="2:8" x14ac:dyDescent="0.2">
      <c r="B380" s="44"/>
      <c r="C380" s="40">
        <v>12</v>
      </c>
      <c r="D380" s="19">
        <f>ROUND(EXP(C$4-C$5*LN($B378)+C$6*LN(C380)),2)</f>
        <v>4.2300000000000004</v>
      </c>
      <c r="E380" s="22">
        <f>B378*D380/100</f>
        <v>2072.7000000000003</v>
      </c>
      <c r="F380" s="40">
        <v>12</v>
      </c>
      <c r="G380" s="19">
        <f>ROUND(EXP(F$4-F$5*LN($B378)+F$6*LN(F380)),2)</f>
        <v>24.84</v>
      </c>
      <c r="H380" s="22">
        <f>B378*G380/100</f>
        <v>12171.6</v>
      </c>
    </row>
    <row r="381" spans="2:8" x14ac:dyDescent="0.2">
      <c r="B381" s="44"/>
      <c r="C381" s="40">
        <v>15</v>
      </c>
      <c r="D381" s="19">
        <f>ROUND(EXP(C$4-C$5*LN($B378)+C$6*LN(C381)),2)</f>
        <v>4.62</v>
      </c>
      <c r="E381" s="22">
        <f>B378*D381/100</f>
        <v>2263.8000000000002</v>
      </c>
      <c r="F381" s="40">
        <v>15</v>
      </c>
      <c r="G381" s="19">
        <f>ROUND(EXP(F$4-F$5*LN($B378)+F$6*LN(F381)),2)</f>
        <v>29.27</v>
      </c>
      <c r="H381" s="22">
        <f>B378*G381/100</f>
        <v>14342.3</v>
      </c>
    </row>
    <row r="382" spans="2:8" x14ac:dyDescent="0.2">
      <c r="B382" s="45"/>
      <c r="C382" s="42">
        <v>18</v>
      </c>
      <c r="D382" s="27">
        <f>ROUND(EXP(C$4-C$5*LN($B378)+C$6*LN(C382)),2)</f>
        <v>4.96</v>
      </c>
      <c r="E382" s="28">
        <f>B378*D382/100</f>
        <v>2430.4</v>
      </c>
      <c r="F382" s="42">
        <v>18</v>
      </c>
      <c r="G382" s="27">
        <f>ROUND(EXP(F$4-F$5*LN($B378)+F$6*LN(F382)),2)</f>
        <v>33.47</v>
      </c>
      <c r="H382" s="28">
        <f>B378*G382/100</f>
        <v>16400.3</v>
      </c>
    </row>
    <row r="383" spans="2:8" x14ac:dyDescent="0.2">
      <c r="B383" s="38">
        <v>50000</v>
      </c>
      <c r="C383" s="39">
        <v>6</v>
      </c>
      <c r="D383" s="17">
        <f>ROUND(EXP(C$4-C$5*LN($B383)+C$6*LN(C383)),2)</f>
        <v>3.21</v>
      </c>
      <c r="E383" s="21">
        <f>B383*D383/100</f>
        <v>1605</v>
      </c>
      <c r="F383" s="39">
        <v>6</v>
      </c>
      <c r="G383" s="17">
        <f>ROUND(EXP(F$4-F$5*LN($B383)+F$6*LN(F383)),2)</f>
        <v>14.78</v>
      </c>
      <c r="H383" s="21">
        <f>B383*G383/100</f>
        <v>7390</v>
      </c>
    </row>
    <row r="384" spans="2:8" x14ac:dyDescent="0.2">
      <c r="B384" s="44"/>
      <c r="C384" s="40">
        <v>9</v>
      </c>
      <c r="D384" s="19">
        <f>ROUND(EXP(C$4-C$5*LN($B383)+C$6*LN(C384)),2)</f>
        <v>3.77</v>
      </c>
      <c r="E384" s="22">
        <f>B383*D384/100</f>
        <v>1885</v>
      </c>
      <c r="F384" s="40">
        <v>9</v>
      </c>
      <c r="G384" s="19">
        <f>ROUND(EXP(F$4-F$5*LN($B383)+F$6*LN(F384)),2)</f>
        <v>19.920000000000002</v>
      </c>
      <c r="H384" s="22">
        <f>B383*G384/100</f>
        <v>9960.0000000000018</v>
      </c>
    </row>
    <row r="385" spans="2:8" x14ac:dyDescent="0.2">
      <c r="B385" s="44"/>
      <c r="C385" s="40">
        <v>12</v>
      </c>
      <c r="D385" s="19">
        <f>ROUND(EXP(C$4-C$5*LN($B383)+C$6*LN(C385)),2)</f>
        <v>4.22</v>
      </c>
      <c r="E385" s="22">
        <f>B383*D385/100</f>
        <v>2110</v>
      </c>
      <c r="F385" s="40">
        <v>12</v>
      </c>
      <c r="G385" s="19">
        <f>ROUND(EXP(F$4-F$5*LN($B383)+F$6*LN(F385)),2)</f>
        <v>24.62</v>
      </c>
      <c r="H385" s="22">
        <f>B383*G385/100</f>
        <v>12310</v>
      </c>
    </row>
    <row r="386" spans="2:8" x14ac:dyDescent="0.2">
      <c r="B386" s="44"/>
      <c r="C386" s="40">
        <v>15</v>
      </c>
      <c r="D386" s="19">
        <f>ROUND(EXP(C$4-C$5*LN($B383)+C$6*LN(C386)),2)</f>
        <v>4.6100000000000003</v>
      </c>
      <c r="E386" s="22">
        <f>B383*D386/100</f>
        <v>2305.0000000000005</v>
      </c>
      <c r="F386" s="40">
        <v>15</v>
      </c>
      <c r="G386" s="19">
        <f>ROUND(EXP(F$4-F$5*LN($B383)+F$6*LN(F386)),2)</f>
        <v>29.01</v>
      </c>
      <c r="H386" s="22">
        <f>B383*G386/100</f>
        <v>14505</v>
      </c>
    </row>
    <row r="387" spans="2:8" x14ac:dyDescent="0.2">
      <c r="B387" s="45"/>
      <c r="C387" s="42">
        <v>18</v>
      </c>
      <c r="D387" s="27">
        <f>ROUND(EXP(C$4-C$5*LN($B383)+C$6*LN(C387)),2)</f>
        <v>4.95</v>
      </c>
      <c r="E387" s="28">
        <f>B383*D387/100</f>
        <v>2475</v>
      </c>
      <c r="F387" s="42">
        <v>18</v>
      </c>
      <c r="G387" s="27">
        <f>ROUND(EXP(F$4-F$5*LN($B383)+F$6*LN(F387)),2)</f>
        <v>33.18</v>
      </c>
      <c r="H387" s="28">
        <f>B383*G387/100</f>
        <v>16590</v>
      </c>
    </row>
    <row r="388" spans="2:8" x14ac:dyDescent="0.2">
      <c r="B388" s="38">
        <v>52000</v>
      </c>
      <c r="C388" s="39">
        <v>6</v>
      </c>
      <c r="D388" s="17">
        <f>ROUND(EXP(C$4-C$5*LN($B388)+C$6*LN(C388)),2)</f>
        <v>3.2</v>
      </c>
      <c r="E388" s="21">
        <f>B388*D388/100</f>
        <v>1664</v>
      </c>
      <c r="F388" s="39">
        <v>6</v>
      </c>
      <c r="G388" s="17">
        <f>ROUND(EXP(F$4-F$5*LN($B388)+F$6*LN(F388)),2)</f>
        <v>14.53</v>
      </c>
      <c r="H388" s="21">
        <f>B388*G388/100</f>
        <v>7555.6</v>
      </c>
    </row>
    <row r="389" spans="2:8" x14ac:dyDescent="0.2">
      <c r="B389" s="44"/>
      <c r="C389" s="40">
        <v>9</v>
      </c>
      <c r="D389" s="19">
        <f>ROUND(EXP(C$4-C$5*LN($B388)+C$6*LN(C389)),2)</f>
        <v>3.75</v>
      </c>
      <c r="E389" s="22">
        <f>B388*D389/100</f>
        <v>1950</v>
      </c>
      <c r="F389" s="40">
        <v>9</v>
      </c>
      <c r="G389" s="19">
        <f>ROUND(EXP(F$4-F$5*LN($B388)+F$6*LN(F389)),2)</f>
        <v>19.59</v>
      </c>
      <c r="H389" s="22">
        <f>B388*G389/100</f>
        <v>10186.799999999999</v>
      </c>
    </row>
    <row r="390" spans="2:8" x14ac:dyDescent="0.2">
      <c r="B390" s="44"/>
      <c r="C390" s="40">
        <v>12</v>
      </c>
      <c r="D390" s="19">
        <f>ROUND(EXP(C$4-C$5*LN($B388)+C$6*LN(C390)),2)</f>
        <v>4.2</v>
      </c>
      <c r="E390" s="22">
        <f>B388*D390/100</f>
        <v>2184</v>
      </c>
      <c r="F390" s="40">
        <v>12</v>
      </c>
      <c r="G390" s="19">
        <f>ROUND(EXP(F$4-F$5*LN($B388)+F$6*LN(F390)),2)</f>
        <v>24.21</v>
      </c>
      <c r="H390" s="22">
        <f>B388*G390/100</f>
        <v>12589.2</v>
      </c>
    </row>
    <row r="391" spans="2:8" x14ac:dyDescent="0.2">
      <c r="B391" s="44"/>
      <c r="C391" s="40">
        <v>15</v>
      </c>
      <c r="D391" s="19">
        <f>ROUND(EXP(C$4-C$5*LN($B388)+C$6*LN(C391)),2)</f>
        <v>4.59</v>
      </c>
      <c r="E391" s="22">
        <f>B388*D391/100</f>
        <v>2386.8000000000002</v>
      </c>
      <c r="F391" s="40">
        <v>15</v>
      </c>
      <c r="G391" s="19">
        <f>ROUND(EXP(F$4-F$5*LN($B388)+F$6*LN(F391)),2)</f>
        <v>28.53</v>
      </c>
      <c r="H391" s="22">
        <f>B388*G391/100</f>
        <v>14835.6</v>
      </c>
    </row>
    <row r="392" spans="2:8" x14ac:dyDescent="0.2">
      <c r="B392" s="45"/>
      <c r="C392" s="42">
        <v>18</v>
      </c>
      <c r="D392" s="27">
        <f>ROUND(EXP(C$4-C$5*LN($B388)+C$6*LN(C392)),2)</f>
        <v>4.93</v>
      </c>
      <c r="E392" s="28">
        <f>B388*D392/100</f>
        <v>2563.6</v>
      </c>
      <c r="F392" s="42">
        <v>18</v>
      </c>
      <c r="G392" s="27">
        <f>ROUND(EXP(F$4-F$5*LN($B388)+F$6*LN(F392)),2)</f>
        <v>32.630000000000003</v>
      </c>
      <c r="H392" s="28">
        <f>B388*G392/100</f>
        <v>16967.600000000002</v>
      </c>
    </row>
    <row r="393" spans="2:8" x14ac:dyDescent="0.2">
      <c r="B393" s="38">
        <v>54000</v>
      </c>
      <c r="C393" s="39">
        <v>6</v>
      </c>
      <c r="D393" s="17">
        <f>ROUND(EXP(C$4-C$5*LN($B393)+C$6*LN(C393)),2)</f>
        <v>3.18</v>
      </c>
      <c r="E393" s="21">
        <f>B393*D393/100</f>
        <v>1717.2</v>
      </c>
      <c r="F393" s="39">
        <v>6</v>
      </c>
      <c r="G393" s="17">
        <f>ROUND(EXP(F$4-F$5*LN($B393)+F$6*LN(F393)),2)</f>
        <v>14.3</v>
      </c>
      <c r="H393" s="21">
        <f>B393*G393/100</f>
        <v>7722</v>
      </c>
    </row>
    <row r="394" spans="2:8" x14ac:dyDescent="0.2">
      <c r="B394" s="44"/>
      <c r="C394" s="40">
        <v>9</v>
      </c>
      <c r="D394" s="19">
        <f>ROUND(EXP(C$4-C$5*LN($B393)+C$6*LN(C394)),2)</f>
        <v>3.74</v>
      </c>
      <c r="E394" s="22">
        <f>B393*D394/100</f>
        <v>2019.6</v>
      </c>
      <c r="F394" s="40">
        <v>9</v>
      </c>
      <c r="G394" s="19">
        <f>ROUND(EXP(F$4-F$5*LN($B393)+F$6*LN(F394)),2)</f>
        <v>19.27</v>
      </c>
      <c r="H394" s="22">
        <f>B393*G394/100</f>
        <v>10405.799999999999</v>
      </c>
    </row>
    <row r="395" spans="2:8" x14ac:dyDescent="0.2">
      <c r="B395" s="44"/>
      <c r="C395" s="40">
        <v>12</v>
      </c>
      <c r="D395" s="19">
        <f>ROUND(EXP(C$4-C$5*LN($B393)+C$6*LN(C395)),2)</f>
        <v>4.18</v>
      </c>
      <c r="E395" s="22">
        <f>B393*D395/100</f>
        <v>2257.1999999999998</v>
      </c>
      <c r="F395" s="40">
        <v>12</v>
      </c>
      <c r="G395" s="19">
        <f>ROUND(EXP(F$4-F$5*LN($B393)+F$6*LN(F395)),2)</f>
        <v>23.82</v>
      </c>
      <c r="H395" s="22">
        <f>B393*G395/100</f>
        <v>12862.8</v>
      </c>
    </row>
    <row r="396" spans="2:8" x14ac:dyDescent="0.2">
      <c r="B396" s="44"/>
      <c r="C396" s="40">
        <v>15</v>
      </c>
      <c r="D396" s="19">
        <f>ROUND(EXP(C$4-C$5*LN($B393)+C$6*LN(C396)),2)</f>
        <v>4.57</v>
      </c>
      <c r="E396" s="22">
        <f>B393*D396/100</f>
        <v>2467.8000000000002</v>
      </c>
      <c r="F396" s="40">
        <v>15</v>
      </c>
      <c r="G396" s="19">
        <f>ROUND(EXP(F$4-F$5*LN($B393)+F$6*LN(F396)),2)</f>
        <v>28.07</v>
      </c>
      <c r="H396" s="22">
        <f>B393*G396/100</f>
        <v>15157.8</v>
      </c>
    </row>
    <row r="397" spans="2:8" x14ac:dyDescent="0.2">
      <c r="B397" s="45"/>
      <c r="C397" s="42">
        <v>18</v>
      </c>
      <c r="D397" s="27">
        <f>ROUND(EXP(C$4-C$5*LN($B393)+C$6*LN(C397)),2)</f>
        <v>4.9000000000000004</v>
      </c>
      <c r="E397" s="28">
        <f>B393*D397/100</f>
        <v>2646</v>
      </c>
      <c r="F397" s="42">
        <v>18</v>
      </c>
      <c r="G397" s="27">
        <f>ROUND(EXP(F$4-F$5*LN($B393)+F$6*LN(F397)),2)</f>
        <v>32.1</v>
      </c>
      <c r="H397" s="28">
        <f>B393*G397/100</f>
        <v>17334</v>
      </c>
    </row>
    <row r="398" spans="2:8" x14ac:dyDescent="0.2">
      <c r="B398" s="38">
        <v>56000</v>
      </c>
      <c r="C398" s="39">
        <v>6</v>
      </c>
      <c r="D398" s="17">
        <f>ROUND(EXP(C$4-C$5*LN($B398)+C$6*LN(C398)),2)</f>
        <v>3.17</v>
      </c>
      <c r="E398" s="21">
        <f>B398*D398/100</f>
        <v>1775.2</v>
      </c>
      <c r="F398" s="39">
        <v>6</v>
      </c>
      <c r="G398" s="17">
        <f>ROUND(EXP(F$4-F$5*LN($B398)+F$6*LN(F398)),2)</f>
        <v>14.08</v>
      </c>
      <c r="H398" s="21">
        <f>B398*G398/100</f>
        <v>7884.8</v>
      </c>
    </row>
    <row r="399" spans="2:8" x14ac:dyDescent="0.2">
      <c r="B399" s="44"/>
      <c r="C399" s="40">
        <v>9</v>
      </c>
      <c r="D399" s="19">
        <f>ROUND(EXP(C$4-C$5*LN($B398)+C$6*LN(C399)),2)</f>
        <v>3.72</v>
      </c>
      <c r="E399" s="22">
        <f>B398*D399/100</f>
        <v>2083.1999999999998</v>
      </c>
      <c r="F399" s="40">
        <v>9</v>
      </c>
      <c r="G399" s="19">
        <f>ROUND(EXP(F$4-F$5*LN($B398)+F$6*LN(F399)),2)</f>
        <v>18.97</v>
      </c>
      <c r="H399" s="22">
        <f>B398*G399/100</f>
        <v>10623.2</v>
      </c>
    </row>
    <row r="400" spans="2:8" x14ac:dyDescent="0.2">
      <c r="B400" s="44"/>
      <c r="C400" s="40">
        <v>12</v>
      </c>
      <c r="D400" s="19">
        <f>ROUND(EXP(C$4-C$5*LN($B398)+C$6*LN(C400)),2)</f>
        <v>4.16</v>
      </c>
      <c r="E400" s="22">
        <f>B398*D400/100</f>
        <v>2329.6</v>
      </c>
      <c r="F400" s="40">
        <v>12</v>
      </c>
      <c r="G400" s="19">
        <f>ROUND(EXP(F$4-F$5*LN($B398)+F$6*LN(F400)),2)</f>
        <v>23.45</v>
      </c>
      <c r="H400" s="22">
        <f>B398*G400/100</f>
        <v>13132</v>
      </c>
    </row>
    <row r="401" spans="2:8" x14ac:dyDescent="0.2">
      <c r="B401" s="44"/>
      <c r="C401" s="40">
        <v>15</v>
      </c>
      <c r="D401" s="19">
        <f>ROUND(EXP(C$4-C$5*LN($B398)+C$6*LN(C401)),2)</f>
        <v>4.55</v>
      </c>
      <c r="E401" s="22">
        <f>B398*D401/100</f>
        <v>2548</v>
      </c>
      <c r="F401" s="40">
        <v>15</v>
      </c>
      <c r="G401" s="19">
        <f>ROUND(EXP(F$4-F$5*LN($B398)+F$6*LN(F401)),2)</f>
        <v>27.63</v>
      </c>
      <c r="H401" s="22">
        <f>B398*G401/100</f>
        <v>15472.8</v>
      </c>
    </row>
    <row r="402" spans="2:8" x14ac:dyDescent="0.2">
      <c r="B402" s="45"/>
      <c r="C402" s="42">
        <v>18</v>
      </c>
      <c r="D402" s="27">
        <f>ROUND(EXP(C$4-C$5*LN($B398)+C$6*LN(C402)),2)</f>
        <v>4.88</v>
      </c>
      <c r="E402" s="28">
        <f>B398*D402/100</f>
        <v>2732.8</v>
      </c>
      <c r="F402" s="42">
        <v>18</v>
      </c>
      <c r="G402" s="27">
        <f>ROUND(EXP(F$4-F$5*LN($B398)+F$6*LN(F402)),2)</f>
        <v>31.6</v>
      </c>
      <c r="H402" s="28">
        <f>B398*G402/100</f>
        <v>17696</v>
      </c>
    </row>
    <row r="403" spans="2:8" x14ac:dyDescent="0.2">
      <c r="B403" s="38">
        <v>58000</v>
      </c>
      <c r="C403" s="39">
        <v>6</v>
      </c>
      <c r="D403" s="17">
        <f>ROUND(EXP(C$4-C$5*LN($B403)+C$6*LN(C403)),2)</f>
        <v>3.16</v>
      </c>
      <c r="E403" s="21">
        <f>B403*D403/100</f>
        <v>1832.8</v>
      </c>
      <c r="F403" s="39">
        <v>6</v>
      </c>
      <c r="G403" s="17">
        <f>ROUND(EXP(F$4-F$5*LN($B403)+F$6*LN(F403)),2)</f>
        <v>13.87</v>
      </c>
      <c r="H403" s="21">
        <f>B403*G403/100</f>
        <v>8044.6</v>
      </c>
    </row>
    <row r="404" spans="2:8" x14ac:dyDescent="0.2">
      <c r="B404" s="44"/>
      <c r="C404" s="40">
        <v>9</v>
      </c>
      <c r="D404" s="19">
        <f>ROUND(EXP(C$4-C$5*LN($B403)+C$6*LN(C404)),2)</f>
        <v>3.7</v>
      </c>
      <c r="E404" s="22">
        <f>B403*D404/100</f>
        <v>2146</v>
      </c>
      <c r="F404" s="40">
        <v>9</v>
      </c>
      <c r="G404" s="19">
        <f>ROUND(EXP(F$4-F$5*LN($B403)+F$6*LN(F404)),2)</f>
        <v>18.690000000000001</v>
      </c>
      <c r="H404" s="22">
        <f>B403*G404/100</f>
        <v>10840.2</v>
      </c>
    </row>
    <row r="405" spans="2:8" x14ac:dyDescent="0.2">
      <c r="B405" s="44"/>
      <c r="C405" s="40">
        <v>12</v>
      </c>
      <c r="D405" s="19">
        <f>ROUND(EXP(C$4-C$5*LN($B403)+C$6*LN(C405)),2)</f>
        <v>4.1500000000000004</v>
      </c>
      <c r="E405" s="22">
        <f>B403*D405/100</f>
        <v>2407.0000000000005</v>
      </c>
      <c r="F405" s="40">
        <v>12</v>
      </c>
      <c r="G405" s="19">
        <f>ROUND(EXP(F$4-F$5*LN($B403)+F$6*LN(F405)),2)</f>
        <v>23.09</v>
      </c>
      <c r="H405" s="22">
        <f>B403*G405/100</f>
        <v>13392.2</v>
      </c>
    </row>
    <row r="406" spans="2:8" x14ac:dyDescent="0.2">
      <c r="B406" s="44"/>
      <c r="C406" s="40">
        <v>15</v>
      </c>
      <c r="D406" s="19">
        <f>ROUND(EXP(C$4-C$5*LN($B403)+C$6*LN(C406)),2)</f>
        <v>4.53</v>
      </c>
      <c r="E406" s="22">
        <f>B403*D406/100</f>
        <v>2627.4</v>
      </c>
      <c r="F406" s="40">
        <v>15</v>
      </c>
      <c r="G406" s="19">
        <f>ROUND(EXP(F$4-F$5*LN($B403)+F$6*LN(F406)),2)</f>
        <v>27.22</v>
      </c>
      <c r="H406" s="22">
        <f>B403*G406/100</f>
        <v>15787.6</v>
      </c>
    </row>
    <row r="407" spans="2:8" x14ac:dyDescent="0.2">
      <c r="B407" s="45"/>
      <c r="C407" s="42">
        <v>18</v>
      </c>
      <c r="D407" s="27">
        <f>ROUND(EXP(C$4-C$5*LN($B403)+C$6*LN(C407)),2)</f>
        <v>4.8600000000000003</v>
      </c>
      <c r="E407" s="28">
        <f>B403*D407/100</f>
        <v>2818.8</v>
      </c>
      <c r="F407" s="42">
        <v>18</v>
      </c>
      <c r="G407" s="27">
        <f>ROUND(EXP(F$4-F$5*LN($B403)+F$6*LN(F407)),2)</f>
        <v>31.13</v>
      </c>
      <c r="H407" s="28">
        <f>B403*G407/100</f>
        <v>18055.400000000001</v>
      </c>
    </row>
    <row r="408" spans="2:8" x14ac:dyDescent="0.2">
      <c r="B408" s="38">
        <v>60000</v>
      </c>
      <c r="C408" s="39">
        <v>6</v>
      </c>
      <c r="D408" s="17">
        <f>ROUND(EXP(C$4-C$5*LN($B408)+C$6*LN(C408)),2)</f>
        <v>3.15</v>
      </c>
      <c r="E408" s="21">
        <f>B408*D408/100</f>
        <v>1890</v>
      </c>
      <c r="F408" s="39">
        <v>6</v>
      </c>
      <c r="G408" s="17">
        <f>ROUND(EXP(F$4-F$5*LN($B408)+F$6*LN(F408)),2)</f>
        <v>13.66</v>
      </c>
      <c r="H408" s="21">
        <f>B408*G408/100</f>
        <v>8196</v>
      </c>
    </row>
    <row r="409" spans="2:8" x14ac:dyDescent="0.2">
      <c r="B409" s="44"/>
      <c r="C409" s="40">
        <v>9</v>
      </c>
      <c r="D409" s="19">
        <f>ROUND(EXP(C$4-C$5*LN($B408)+C$6*LN(C409)),2)</f>
        <v>3.69</v>
      </c>
      <c r="E409" s="22">
        <f>B408*D409/100</f>
        <v>2214</v>
      </c>
      <c r="F409" s="40">
        <v>9</v>
      </c>
      <c r="G409" s="19">
        <f>ROUND(EXP(F$4-F$5*LN($B408)+F$6*LN(F409)),2)</f>
        <v>18.420000000000002</v>
      </c>
      <c r="H409" s="22">
        <f>B408*G409/100</f>
        <v>11052</v>
      </c>
    </row>
    <row r="410" spans="2:8" x14ac:dyDescent="0.2">
      <c r="B410" s="44"/>
      <c r="C410" s="40">
        <v>12</v>
      </c>
      <c r="D410" s="19">
        <f>ROUND(EXP(C$4-C$5*LN($B408)+C$6*LN(C410)),2)</f>
        <v>4.13</v>
      </c>
      <c r="E410" s="22">
        <f>B408*D410/100</f>
        <v>2478</v>
      </c>
      <c r="F410" s="40">
        <v>12</v>
      </c>
      <c r="G410" s="19">
        <f>ROUND(EXP(F$4-F$5*LN($B408)+F$6*LN(F410)),2)</f>
        <v>22.76</v>
      </c>
      <c r="H410" s="22">
        <f>B408*G410/100</f>
        <v>13656</v>
      </c>
    </row>
    <row r="411" spans="2:8" x14ac:dyDescent="0.2">
      <c r="B411" s="44"/>
      <c r="C411" s="40">
        <v>15</v>
      </c>
      <c r="D411" s="19">
        <f>ROUND(EXP(C$4-C$5*LN($B408)+C$6*LN(C411)),2)</f>
        <v>4.51</v>
      </c>
      <c r="E411" s="22">
        <f>B408*D411/100</f>
        <v>2706</v>
      </c>
      <c r="F411" s="40">
        <v>15</v>
      </c>
      <c r="G411" s="19">
        <f>ROUND(EXP(F$4-F$5*LN($B408)+F$6*LN(F411)),2)</f>
        <v>26.82</v>
      </c>
      <c r="H411" s="22">
        <f>B408*G411/100</f>
        <v>16092</v>
      </c>
    </row>
    <row r="412" spans="2:8" x14ac:dyDescent="0.2">
      <c r="B412" s="45"/>
      <c r="C412" s="42">
        <v>18</v>
      </c>
      <c r="D412" s="27">
        <f>ROUND(EXP(C$4-C$5*LN($B408)+C$6*LN(C412)),2)</f>
        <v>4.84</v>
      </c>
      <c r="E412" s="28">
        <f>B408*D412/100</f>
        <v>2904</v>
      </c>
      <c r="F412" s="42">
        <v>18</v>
      </c>
      <c r="G412" s="27">
        <f>ROUND(EXP(F$4-F$5*LN($B408)+F$6*LN(F412)),2)</f>
        <v>30.67</v>
      </c>
      <c r="H412" s="28">
        <f>B408*G412/100</f>
        <v>18402</v>
      </c>
    </row>
    <row r="413" spans="2:8" x14ac:dyDescent="0.2">
      <c r="B413" s="38">
        <v>62000</v>
      </c>
      <c r="C413" s="39">
        <v>6</v>
      </c>
      <c r="D413" s="17">
        <f>ROUND(EXP(C$4-C$5*LN($B413)+C$6*LN(C413)),2)</f>
        <v>3.13</v>
      </c>
      <c r="E413" s="21">
        <f>B413*D413/100</f>
        <v>1940.6</v>
      </c>
      <c r="F413" s="39">
        <v>6</v>
      </c>
      <c r="G413" s="17">
        <f>ROUND(EXP(F$4-F$5*LN($B413)+F$6*LN(F413)),2)</f>
        <v>13.47</v>
      </c>
      <c r="H413" s="21">
        <f>B413*G413/100</f>
        <v>8351.4</v>
      </c>
    </row>
    <row r="414" spans="2:8" x14ac:dyDescent="0.2">
      <c r="B414" s="44"/>
      <c r="C414" s="40">
        <v>9</v>
      </c>
      <c r="D414" s="19">
        <f>ROUND(EXP(C$4-C$5*LN($B413)+C$6*LN(C414)),2)</f>
        <v>3.67</v>
      </c>
      <c r="E414" s="22">
        <f>B413*D414/100</f>
        <v>2275.4</v>
      </c>
      <c r="F414" s="40">
        <v>9</v>
      </c>
      <c r="G414" s="19">
        <f>ROUND(EXP(F$4-F$5*LN($B413)+F$6*LN(F414)),2)</f>
        <v>18.16</v>
      </c>
      <c r="H414" s="22">
        <f>B413*G414/100</f>
        <v>11259.2</v>
      </c>
    </row>
    <row r="415" spans="2:8" x14ac:dyDescent="0.2">
      <c r="B415" s="44"/>
      <c r="C415" s="40">
        <v>12</v>
      </c>
      <c r="D415" s="19">
        <f>ROUND(EXP(C$4-C$5*LN($B413)+C$6*LN(C415)),2)</f>
        <v>4.1100000000000003</v>
      </c>
      <c r="E415" s="22">
        <f>B413*D415/100</f>
        <v>2548.2000000000003</v>
      </c>
      <c r="F415" s="40">
        <v>12</v>
      </c>
      <c r="G415" s="19">
        <f>ROUND(EXP(F$4-F$5*LN($B413)+F$6*LN(F415)),2)</f>
        <v>22.44</v>
      </c>
      <c r="H415" s="22">
        <f>B413*G415/100</f>
        <v>13912.8</v>
      </c>
    </row>
    <row r="416" spans="2:8" x14ac:dyDescent="0.2">
      <c r="B416" s="44"/>
      <c r="C416" s="40">
        <v>15</v>
      </c>
      <c r="D416" s="19">
        <f>ROUND(EXP(C$4-C$5*LN($B413)+C$6*LN(C416)),2)</f>
        <v>4.49</v>
      </c>
      <c r="E416" s="22">
        <f>B413*D416/100</f>
        <v>2783.8</v>
      </c>
      <c r="F416" s="40">
        <v>15</v>
      </c>
      <c r="G416" s="19">
        <f>ROUND(EXP(F$4-F$5*LN($B413)+F$6*LN(F416)),2)</f>
        <v>26.45</v>
      </c>
      <c r="H416" s="22">
        <f>B413*G416/100</f>
        <v>16399</v>
      </c>
    </row>
    <row r="417" spans="2:8" x14ac:dyDescent="0.2">
      <c r="B417" s="45"/>
      <c r="C417" s="42">
        <v>18</v>
      </c>
      <c r="D417" s="27">
        <f>ROUND(EXP(C$4-C$5*LN($B413)+C$6*LN(C417)),2)</f>
        <v>4.82</v>
      </c>
      <c r="E417" s="28">
        <f>B413*D417/100</f>
        <v>2988.4</v>
      </c>
      <c r="F417" s="42">
        <v>18</v>
      </c>
      <c r="G417" s="27">
        <f>ROUND(EXP(F$4-F$5*LN($B413)+F$6*LN(F417)),2)</f>
        <v>30.24</v>
      </c>
      <c r="H417" s="28">
        <f>B413*G417/100</f>
        <v>18748.8</v>
      </c>
    </row>
    <row r="418" spans="2:8" x14ac:dyDescent="0.2">
      <c r="B418" s="38">
        <v>64000</v>
      </c>
      <c r="C418" s="39">
        <v>6</v>
      </c>
      <c r="D418" s="17">
        <f>ROUND(EXP(C$4-C$5*LN($B418)+C$6*LN(C418)),2)</f>
        <v>3.12</v>
      </c>
      <c r="E418" s="21">
        <f>B418*D418/100</f>
        <v>1996.8</v>
      </c>
      <c r="F418" s="39">
        <v>6</v>
      </c>
      <c r="G418" s="17">
        <f>ROUND(EXP(F$4-F$5*LN($B418)+F$6*LN(F418)),2)</f>
        <v>13.29</v>
      </c>
      <c r="H418" s="21">
        <f>B418*G418/100</f>
        <v>8505.6</v>
      </c>
    </row>
    <row r="419" spans="2:8" x14ac:dyDescent="0.2">
      <c r="B419" s="44"/>
      <c r="C419" s="40">
        <v>9</v>
      </c>
      <c r="D419" s="19">
        <f>ROUND(EXP(C$4-C$5*LN($B418)+C$6*LN(C419)),2)</f>
        <v>3.66</v>
      </c>
      <c r="E419" s="22">
        <f>B418*D419/100</f>
        <v>2342.4</v>
      </c>
      <c r="F419" s="40">
        <v>9</v>
      </c>
      <c r="G419" s="19">
        <f>ROUND(EXP(F$4-F$5*LN($B418)+F$6*LN(F419)),2)</f>
        <v>17.91</v>
      </c>
      <c r="H419" s="22">
        <f>B418*G419/100</f>
        <v>11462.4</v>
      </c>
    </row>
    <row r="420" spans="2:8" x14ac:dyDescent="0.2">
      <c r="B420" s="44"/>
      <c r="C420" s="40">
        <v>12</v>
      </c>
      <c r="D420" s="19">
        <f>ROUND(EXP(C$4-C$5*LN($B418)+C$6*LN(C420)),2)</f>
        <v>4.0999999999999996</v>
      </c>
      <c r="E420" s="22">
        <f>B418*D420/100</f>
        <v>2624</v>
      </c>
      <c r="F420" s="40">
        <v>12</v>
      </c>
      <c r="G420" s="19">
        <f>ROUND(EXP(F$4-F$5*LN($B418)+F$6*LN(F420)),2)</f>
        <v>22.14</v>
      </c>
      <c r="H420" s="22">
        <f>B418*G420/100</f>
        <v>14169.6</v>
      </c>
    </row>
    <row r="421" spans="2:8" x14ac:dyDescent="0.2">
      <c r="B421" s="44"/>
      <c r="C421" s="40">
        <v>15</v>
      </c>
      <c r="D421" s="19">
        <f>ROUND(EXP(C$4-C$5*LN($B418)+C$6*LN(C421)),2)</f>
        <v>4.47</v>
      </c>
      <c r="E421" s="22">
        <f>B418*D421/100</f>
        <v>2860.8</v>
      </c>
      <c r="F421" s="40">
        <v>15</v>
      </c>
      <c r="G421" s="19">
        <f>ROUND(EXP(F$4-F$5*LN($B418)+F$6*LN(F421)),2)</f>
        <v>26.09</v>
      </c>
      <c r="H421" s="22">
        <f>B418*G421/100</f>
        <v>16697.599999999999</v>
      </c>
    </row>
    <row r="422" spans="2:8" x14ac:dyDescent="0.2">
      <c r="B422" s="45"/>
      <c r="C422" s="42">
        <v>18</v>
      </c>
      <c r="D422" s="27">
        <f>ROUND(EXP(C$4-C$5*LN($B418)+C$6*LN(C422)),2)</f>
        <v>4.8099999999999996</v>
      </c>
      <c r="E422" s="28">
        <f>B418*D422/100</f>
        <v>3078.4</v>
      </c>
      <c r="F422" s="42">
        <v>18</v>
      </c>
      <c r="G422" s="27">
        <f>ROUND(EXP(F$4-F$5*LN($B418)+F$6*LN(F422)),2)</f>
        <v>29.83</v>
      </c>
      <c r="H422" s="28">
        <f>B418*G422/100</f>
        <v>19091.2</v>
      </c>
    </row>
    <row r="423" spans="2:8" x14ac:dyDescent="0.2">
      <c r="B423" s="38">
        <v>66000</v>
      </c>
      <c r="C423" s="39">
        <v>6</v>
      </c>
      <c r="D423" s="17">
        <f>ROUND(EXP(C$4-C$5*LN($B423)+C$6*LN(C423)),2)</f>
        <v>3.11</v>
      </c>
      <c r="E423" s="21">
        <f>B423*D423/100</f>
        <v>2052.6</v>
      </c>
      <c r="F423" s="39">
        <v>6</v>
      </c>
      <c r="G423" s="17">
        <f>ROUND(EXP(F$4-F$5*LN($B423)+F$6*LN(F423)),2)</f>
        <v>13.11</v>
      </c>
      <c r="H423" s="21">
        <f>B423*G423/100</f>
        <v>8652.6</v>
      </c>
    </row>
    <row r="424" spans="2:8" x14ac:dyDescent="0.2">
      <c r="B424" s="44"/>
      <c r="C424" s="40">
        <v>9</v>
      </c>
      <c r="D424" s="19">
        <f>ROUND(EXP(C$4-C$5*LN($B423)+C$6*LN(C424)),2)</f>
        <v>3.65</v>
      </c>
      <c r="E424" s="22">
        <f>B423*D424/100</f>
        <v>2409</v>
      </c>
      <c r="F424" s="40">
        <v>9</v>
      </c>
      <c r="G424" s="19">
        <f>ROUND(EXP(F$4-F$5*LN($B423)+F$6*LN(F424)),2)</f>
        <v>17.68</v>
      </c>
      <c r="H424" s="22">
        <f>B423*G424/100</f>
        <v>11668.8</v>
      </c>
    </row>
    <row r="425" spans="2:8" x14ac:dyDescent="0.2">
      <c r="B425" s="44"/>
      <c r="C425" s="40">
        <v>12</v>
      </c>
      <c r="D425" s="19">
        <f>ROUND(EXP(C$4-C$5*LN($B423)+C$6*LN(C425)),2)</f>
        <v>4.08</v>
      </c>
      <c r="E425" s="22">
        <f>B423*D425/100</f>
        <v>2692.8</v>
      </c>
      <c r="F425" s="40">
        <v>12</v>
      </c>
      <c r="G425" s="19">
        <f>ROUND(EXP(F$4-F$5*LN($B423)+F$6*LN(F425)),2)</f>
        <v>21.84</v>
      </c>
      <c r="H425" s="22">
        <f>B423*G425/100</f>
        <v>14414.4</v>
      </c>
    </row>
    <row r="426" spans="2:8" x14ac:dyDescent="0.2">
      <c r="B426" s="44"/>
      <c r="C426" s="40">
        <v>15</v>
      </c>
      <c r="D426" s="19">
        <f>ROUND(EXP(C$4-C$5*LN($B423)+C$6*LN(C426)),2)</f>
        <v>4.46</v>
      </c>
      <c r="E426" s="22">
        <f>B423*D426/100</f>
        <v>2943.6</v>
      </c>
      <c r="F426" s="40">
        <v>15</v>
      </c>
      <c r="G426" s="19">
        <f>ROUND(EXP(F$4-F$5*LN($B423)+F$6*LN(F426)),2)</f>
        <v>25.74</v>
      </c>
      <c r="H426" s="22">
        <f>B423*G426/100</f>
        <v>16988.400000000001</v>
      </c>
    </row>
    <row r="427" spans="2:8" x14ac:dyDescent="0.2">
      <c r="B427" s="45"/>
      <c r="C427" s="42">
        <v>18</v>
      </c>
      <c r="D427" s="27">
        <f>ROUND(EXP(C$4-C$5*LN($B423)+C$6*LN(C427)),2)</f>
        <v>4.79</v>
      </c>
      <c r="E427" s="28">
        <f>B423*D427/100</f>
        <v>3161.4</v>
      </c>
      <c r="F427" s="42">
        <v>18</v>
      </c>
      <c r="G427" s="27">
        <f>ROUND(EXP(F$4-F$5*LN($B423)+F$6*LN(F427)),2)</f>
        <v>29.44</v>
      </c>
      <c r="H427" s="28">
        <f>B423*G427/100</f>
        <v>19430.400000000001</v>
      </c>
    </row>
    <row r="428" spans="2:8" x14ac:dyDescent="0.2">
      <c r="B428" s="38">
        <v>68000</v>
      </c>
      <c r="C428" s="39">
        <v>6</v>
      </c>
      <c r="D428" s="17">
        <f>ROUND(EXP(C$4-C$5*LN($B428)+C$6*LN(C428)),2)</f>
        <v>3.1</v>
      </c>
      <c r="E428" s="21">
        <f>B428*D428/100</f>
        <v>2108</v>
      </c>
      <c r="F428" s="39">
        <v>6</v>
      </c>
      <c r="G428" s="17">
        <f>ROUND(EXP(F$4-F$5*LN($B428)+F$6*LN(F428)),2)</f>
        <v>12.95</v>
      </c>
      <c r="H428" s="21">
        <f>B428*G428/100</f>
        <v>8806</v>
      </c>
    </row>
    <row r="429" spans="2:8" x14ac:dyDescent="0.2">
      <c r="B429" s="44"/>
      <c r="C429" s="40">
        <v>9</v>
      </c>
      <c r="D429" s="19">
        <f>ROUND(EXP(C$4-C$5*LN($B428)+C$6*LN(C429)),2)</f>
        <v>3.63</v>
      </c>
      <c r="E429" s="22">
        <f>B428*D429/100</f>
        <v>2468.4</v>
      </c>
      <c r="F429" s="40">
        <v>9</v>
      </c>
      <c r="G429" s="19">
        <f>ROUND(EXP(F$4-F$5*LN($B428)+F$6*LN(F429)),2)</f>
        <v>17.45</v>
      </c>
      <c r="H429" s="22">
        <f>B428*G429/100</f>
        <v>11866</v>
      </c>
    </row>
    <row r="430" spans="2:8" x14ac:dyDescent="0.2">
      <c r="B430" s="44"/>
      <c r="C430" s="40">
        <v>12</v>
      </c>
      <c r="D430" s="19">
        <f>ROUND(EXP(C$4-C$5*LN($B428)+C$6*LN(C430)),2)</f>
        <v>4.07</v>
      </c>
      <c r="E430" s="22">
        <f>B428*D430/100</f>
        <v>2767.6</v>
      </c>
      <c r="F430" s="40">
        <v>12</v>
      </c>
      <c r="G430" s="19">
        <f>ROUND(EXP(F$4-F$5*LN($B428)+F$6*LN(F430)),2)</f>
        <v>21.56</v>
      </c>
      <c r="H430" s="22">
        <f>B428*G430/100</f>
        <v>14660.8</v>
      </c>
    </row>
    <row r="431" spans="2:8" x14ac:dyDescent="0.2">
      <c r="B431" s="44"/>
      <c r="C431" s="40">
        <v>15</v>
      </c>
      <c r="D431" s="19">
        <f>ROUND(EXP(C$4-C$5*LN($B428)+C$6*LN(C431)),2)</f>
        <v>4.4400000000000004</v>
      </c>
      <c r="E431" s="22">
        <f>B428*D431/100</f>
        <v>3019.2</v>
      </c>
      <c r="F431" s="40">
        <v>15</v>
      </c>
      <c r="G431" s="19">
        <f>ROUND(EXP(F$4-F$5*LN($B428)+F$6*LN(F431)),2)</f>
        <v>25.41</v>
      </c>
      <c r="H431" s="22">
        <f>B428*G431/100</f>
        <v>17278.8</v>
      </c>
    </row>
    <row r="432" spans="2:8" x14ac:dyDescent="0.2">
      <c r="B432" s="45"/>
      <c r="C432" s="42">
        <v>18</v>
      </c>
      <c r="D432" s="27">
        <f>ROUND(EXP(C$4-C$5*LN($B428)+C$6*LN(C432)),2)</f>
        <v>4.7699999999999996</v>
      </c>
      <c r="E432" s="28">
        <f>B428*D432/100</f>
        <v>3243.6</v>
      </c>
      <c r="F432" s="42">
        <v>18</v>
      </c>
      <c r="G432" s="27">
        <f>ROUND(EXP(F$4-F$5*LN($B428)+F$6*LN(F432)),2)</f>
        <v>29.06</v>
      </c>
      <c r="H432" s="28">
        <f>B428*G432/100</f>
        <v>19760.8</v>
      </c>
    </row>
    <row r="433" spans="2:8" x14ac:dyDescent="0.2">
      <c r="B433" s="38">
        <v>70000</v>
      </c>
      <c r="C433" s="39">
        <v>6</v>
      </c>
      <c r="D433" s="17">
        <f>ROUND(EXP(C$4-C$5*LN($B433)+C$6*LN(C433)),2)</f>
        <v>3.09</v>
      </c>
      <c r="E433" s="21">
        <f>B433*D433/100</f>
        <v>2163</v>
      </c>
      <c r="F433" s="39">
        <v>6</v>
      </c>
      <c r="G433" s="17">
        <f>ROUND(EXP(F$4-F$5*LN($B433)+F$6*LN(F433)),2)</f>
        <v>12.79</v>
      </c>
      <c r="H433" s="21">
        <f>B433*G433/100</f>
        <v>8952.9999999999982</v>
      </c>
    </row>
    <row r="434" spans="2:8" x14ac:dyDescent="0.2">
      <c r="B434" s="44"/>
      <c r="C434" s="40">
        <v>9</v>
      </c>
      <c r="D434" s="19">
        <f>ROUND(EXP(C$4-C$5*LN($B433)+C$6*LN(C434)),2)</f>
        <v>3.62</v>
      </c>
      <c r="E434" s="22">
        <f>B433*D434/100</f>
        <v>2534</v>
      </c>
      <c r="F434" s="40">
        <v>9</v>
      </c>
      <c r="G434" s="19">
        <f>ROUND(EXP(F$4-F$5*LN($B433)+F$6*LN(F434)),2)</f>
        <v>17.23</v>
      </c>
      <c r="H434" s="22">
        <f>B433*G434/100</f>
        <v>12061</v>
      </c>
    </row>
    <row r="435" spans="2:8" x14ac:dyDescent="0.2">
      <c r="B435" s="44"/>
      <c r="C435" s="40">
        <v>12</v>
      </c>
      <c r="D435" s="19">
        <f>ROUND(EXP(C$4-C$5*LN($B433)+C$6*LN(C435)),2)</f>
        <v>4.0599999999999996</v>
      </c>
      <c r="E435" s="22">
        <f>B433*D435/100</f>
        <v>2842</v>
      </c>
      <c r="F435" s="40">
        <v>12</v>
      </c>
      <c r="G435" s="19">
        <f>ROUND(EXP(F$4-F$5*LN($B433)+F$6*LN(F435)),2)</f>
        <v>21.3</v>
      </c>
      <c r="H435" s="22">
        <f>B433*G435/100</f>
        <v>14910</v>
      </c>
    </row>
    <row r="436" spans="2:8" x14ac:dyDescent="0.2">
      <c r="B436" s="44"/>
      <c r="C436" s="40">
        <v>15</v>
      </c>
      <c r="D436" s="19">
        <f>ROUND(EXP(C$4-C$5*LN($B433)+C$6*LN(C436)),2)</f>
        <v>4.43</v>
      </c>
      <c r="E436" s="22">
        <f>B433*D436/100</f>
        <v>3101</v>
      </c>
      <c r="F436" s="40">
        <v>15</v>
      </c>
      <c r="G436" s="19">
        <f>ROUND(EXP(F$4-F$5*LN($B433)+F$6*LN(F436)),2)</f>
        <v>25.1</v>
      </c>
      <c r="H436" s="22">
        <f>B433*G436/100</f>
        <v>17570</v>
      </c>
    </row>
    <row r="437" spans="2:8" x14ac:dyDescent="0.2">
      <c r="B437" s="45"/>
      <c r="C437" s="42">
        <v>18</v>
      </c>
      <c r="D437" s="27">
        <f>ROUND(EXP(C$4-C$5*LN($B433)+C$6*LN(C437)),2)</f>
        <v>4.76</v>
      </c>
      <c r="E437" s="28">
        <f>B433*D437/100</f>
        <v>3332</v>
      </c>
      <c r="F437" s="42">
        <v>18</v>
      </c>
      <c r="G437" s="27">
        <f>ROUND(EXP(F$4-F$5*LN($B433)+F$6*LN(F437)),2)</f>
        <v>28.7</v>
      </c>
      <c r="H437" s="28">
        <f>B433*G437/100</f>
        <v>20090</v>
      </c>
    </row>
    <row r="438" spans="2:8" x14ac:dyDescent="0.2">
      <c r="B438" s="38">
        <v>72000</v>
      </c>
      <c r="C438" s="39">
        <v>6</v>
      </c>
      <c r="D438" s="17">
        <f>ROUND(EXP(C$4-C$5*LN($B438)+C$6*LN(C438)),2)</f>
        <v>3.08</v>
      </c>
      <c r="E438" s="21">
        <f>B438*D438/100</f>
        <v>2217.6</v>
      </c>
      <c r="F438" s="39">
        <v>6</v>
      </c>
      <c r="G438" s="17">
        <f>ROUND(EXP(F$4-F$5*LN($B438)+F$6*LN(F438)),2)</f>
        <v>12.63</v>
      </c>
      <c r="H438" s="21">
        <f>B438*G438/100</f>
        <v>9093.6</v>
      </c>
    </row>
    <row r="439" spans="2:8" x14ac:dyDescent="0.2">
      <c r="B439" s="44"/>
      <c r="C439" s="40">
        <v>9</v>
      </c>
      <c r="D439" s="19">
        <f>ROUND(EXP(C$4-C$5*LN($B438)+C$6*LN(C439)),2)</f>
        <v>3.61</v>
      </c>
      <c r="E439" s="22">
        <f>B438*D439/100</f>
        <v>2599.1999999999998</v>
      </c>
      <c r="F439" s="40">
        <v>9</v>
      </c>
      <c r="G439" s="19">
        <f>ROUND(EXP(F$4-F$5*LN($B438)+F$6*LN(F439)),2)</f>
        <v>17.02</v>
      </c>
      <c r="H439" s="22">
        <f>B438*G439/100</f>
        <v>12254.4</v>
      </c>
    </row>
    <row r="440" spans="2:8" x14ac:dyDescent="0.2">
      <c r="B440" s="44"/>
      <c r="C440" s="40">
        <v>12</v>
      </c>
      <c r="D440" s="19">
        <f>ROUND(EXP(C$4-C$5*LN($B438)+C$6*LN(C440)),2)</f>
        <v>4.04</v>
      </c>
      <c r="E440" s="22">
        <f>B438*D440/100</f>
        <v>2908.8</v>
      </c>
      <c r="F440" s="40">
        <v>12</v>
      </c>
      <c r="G440" s="19">
        <f>ROUND(EXP(F$4-F$5*LN($B438)+F$6*LN(F440)),2)</f>
        <v>21.04</v>
      </c>
      <c r="H440" s="22">
        <f>B438*G440/100</f>
        <v>15148.8</v>
      </c>
    </row>
    <row r="441" spans="2:8" x14ac:dyDescent="0.2">
      <c r="B441" s="44"/>
      <c r="C441" s="40">
        <v>15</v>
      </c>
      <c r="D441" s="19">
        <f>ROUND(EXP(C$4-C$5*LN($B438)+C$6*LN(C441)),2)</f>
        <v>4.41</v>
      </c>
      <c r="E441" s="22">
        <f>B438*D441/100</f>
        <v>3175.2</v>
      </c>
      <c r="F441" s="40">
        <v>15</v>
      </c>
      <c r="G441" s="19">
        <f>ROUND(EXP(F$4-F$5*LN($B438)+F$6*LN(F441)),2)</f>
        <v>24.79</v>
      </c>
      <c r="H441" s="22">
        <f>B438*G441/100</f>
        <v>17848.8</v>
      </c>
    </row>
    <row r="442" spans="2:8" x14ac:dyDescent="0.2">
      <c r="B442" s="45"/>
      <c r="C442" s="42">
        <v>18</v>
      </c>
      <c r="D442" s="27">
        <f>ROUND(EXP(C$4-C$5*LN($B438)+C$6*LN(C442)),2)</f>
        <v>4.74</v>
      </c>
      <c r="E442" s="28">
        <f>B438*D442/100</f>
        <v>3412.8</v>
      </c>
      <c r="F442" s="42">
        <v>18</v>
      </c>
      <c r="G442" s="27">
        <f>ROUND(EXP(F$4-F$5*LN($B438)+F$6*LN(F442)),2)</f>
        <v>28.36</v>
      </c>
      <c r="H442" s="28">
        <f>B438*G442/100</f>
        <v>20419.2</v>
      </c>
    </row>
    <row r="443" spans="2:8" x14ac:dyDescent="0.2">
      <c r="B443" s="38">
        <v>74000</v>
      </c>
      <c r="C443" s="39">
        <v>6</v>
      </c>
      <c r="D443" s="17">
        <f>ROUND(EXP(C$4-C$5*LN($B443)+C$6*LN(C443)),2)</f>
        <v>3.07</v>
      </c>
      <c r="E443" s="21">
        <f>B443*D443/100</f>
        <v>2271.8000000000002</v>
      </c>
      <c r="F443" s="39">
        <v>6</v>
      </c>
      <c r="G443" s="17">
        <f>ROUND(EXP(F$4-F$5*LN($B443)+F$6*LN(F443)),2)</f>
        <v>12.48</v>
      </c>
      <c r="H443" s="21">
        <f>B443*G443/100</f>
        <v>9235.2000000000007</v>
      </c>
    </row>
    <row r="444" spans="2:8" x14ac:dyDescent="0.2">
      <c r="B444" s="44"/>
      <c r="C444" s="40">
        <v>9</v>
      </c>
      <c r="D444" s="19">
        <f>ROUND(EXP(C$4-C$5*LN($B443)+C$6*LN(C444)),2)</f>
        <v>3.6</v>
      </c>
      <c r="E444" s="22">
        <f>B443*D444/100</f>
        <v>2664</v>
      </c>
      <c r="F444" s="40">
        <v>9</v>
      </c>
      <c r="G444" s="19">
        <f>ROUND(EXP(F$4-F$5*LN($B443)+F$6*LN(F444)),2)</f>
        <v>16.82</v>
      </c>
      <c r="H444" s="22">
        <f>B443*G444/100</f>
        <v>12446.8</v>
      </c>
    </row>
    <row r="445" spans="2:8" x14ac:dyDescent="0.2">
      <c r="B445" s="44"/>
      <c r="C445" s="40">
        <v>12</v>
      </c>
      <c r="D445" s="19">
        <f>ROUND(EXP(C$4-C$5*LN($B443)+C$6*LN(C445)),2)</f>
        <v>4.03</v>
      </c>
      <c r="E445" s="22">
        <f>B443*D445/100</f>
        <v>2982.2</v>
      </c>
      <c r="F445" s="40">
        <v>12</v>
      </c>
      <c r="G445" s="19">
        <f>ROUND(EXP(F$4-F$5*LN($B443)+F$6*LN(F445)),2)</f>
        <v>20.79</v>
      </c>
      <c r="H445" s="22">
        <f>B443*G445/100</f>
        <v>15384.6</v>
      </c>
    </row>
    <row r="446" spans="2:8" x14ac:dyDescent="0.2">
      <c r="B446" s="44"/>
      <c r="C446" s="40">
        <v>15</v>
      </c>
      <c r="D446" s="19">
        <f>ROUND(EXP(C$4-C$5*LN($B443)+C$6*LN(C446)),2)</f>
        <v>4.4000000000000004</v>
      </c>
      <c r="E446" s="22">
        <f>B443*D446/100</f>
        <v>3256</v>
      </c>
      <c r="F446" s="40">
        <v>15</v>
      </c>
      <c r="G446" s="19">
        <f>ROUND(EXP(F$4-F$5*LN($B443)+F$6*LN(F446)),2)</f>
        <v>24.5</v>
      </c>
      <c r="H446" s="22">
        <f>B443*G446/100</f>
        <v>18130</v>
      </c>
    </row>
    <row r="447" spans="2:8" x14ac:dyDescent="0.2">
      <c r="B447" s="45"/>
      <c r="C447" s="42">
        <v>18</v>
      </c>
      <c r="D447" s="27">
        <f>ROUND(EXP(C$4-C$5*LN($B443)+C$6*LN(C447)),2)</f>
        <v>4.72</v>
      </c>
      <c r="E447" s="28">
        <f>B443*D447/100</f>
        <v>3492.8</v>
      </c>
      <c r="F447" s="42">
        <v>18</v>
      </c>
      <c r="G447" s="27">
        <f>ROUND(EXP(F$4-F$5*LN($B443)+F$6*LN(F447)),2)</f>
        <v>28.02</v>
      </c>
      <c r="H447" s="28">
        <f>B443*G447/100</f>
        <v>20734.8</v>
      </c>
    </row>
    <row r="448" spans="2:8" x14ac:dyDescent="0.2">
      <c r="B448" s="38">
        <v>76000</v>
      </c>
      <c r="C448" s="39">
        <v>6</v>
      </c>
      <c r="D448" s="17">
        <f>ROUND(EXP(C$4-C$5*LN($B448)+C$6*LN(C448)),2)</f>
        <v>3.06</v>
      </c>
      <c r="E448" s="21">
        <f>B448*D448/100</f>
        <v>2325.6</v>
      </c>
      <c r="F448" s="39">
        <v>6</v>
      </c>
      <c r="G448" s="17">
        <f>ROUND(EXP(F$4-F$5*LN($B448)+F$6*LN(F448)),2)</f>
        <v>12.34</v>
      </c>
      <c r="H448" s="21">
        <f>B448*G448/100</f>
        <v>9378.4</v>
      </c>
    </row>
    <row r="449" spans="2:8" x14ac:dyDescent="0.2">
      <c r="B449" s="44"/>
      <c r="C449" s="40">
        <v>9</v>
      </c>
      <c r="D449" s="19">
        <f>ROUND(EXP(C$4-C$5*LN($B448)+C$6*LN(C449)),2)</f>
        <v>3.59</v>
      </c>
      <c r="E449" s="22">
        <f>B448*D449/100</f>
        <v>2728.4</v>
      </c>
      <c r="F449" s="40">
        <v>9</v>
      </c>
      <c r="G449" s="19">
        <f>ROUND(EXP(F$4-F$5*LN($B448)+F$6*LN(F449)),2)</f>
        <v>16.63</v>
      </c>
      <c r="H449" s="22">
        <f>B448*G449/100</f>
        <v>12638.8</v>
      </c>
    </row>
    <row r="450" spans="2:8" x14ac:dyDescent="0.2">
      <c r="B450" s="44"/>
      <c r="C450" s="40">
        <v>12</v>
      </c>
      <c r="D450" s="19">
        <f>ROUND(EXP(C$4-C$5*LN($B448)+C$6*LN(C450)),2)</f>
        <v>4.0199999999999996</v>
      </c>
      <c r="E450" s="22">
        <f>B448*D450/100</f>
        <v>3055.1999999999994</v>
      </c>
      <c r="F450" s="40">
        <v>12</v>
      </c>
      <c r="G450" s="19">
        <f>ROUND(EXP(F$4-F$5*LN($B448)+F$6*LN(F450)),2)</f>
        <v>20.55</v>
      </c>
      <c r="H450" s="22">
        <f>B448*G450/100</f>
        <v>15618</v>
      </c>
    </row>
    <row r="451" spans="2:8" x14ac:dyDescent="0.2">
      <c r="B451" s="44"/>
      <c r="C451" s="40">
        <v>15</v>
      </c>
      <c r="D451" s="19">
        <f>ROUND(EXP(C$4-C$5*LN($B448)+C$6*LN(C451)),2)</f>
        <v>4.38</v>
      </c>
      <c r="E451" s="22">
        <f>B448*D451/100</f>
        <v>3328.8</v>
      </c>
      <c r="F451" s="40">
        <v>15</v>
      </c>
      <c r="G451" s="19">
        <f>ROUND(EXP(F$4-F$5*LN($B448)+F$6*LN(F451)),2)</f>
        <v>24.22</v>
      </c>
      <c r="H451" s="22">
        <f>B448*G451/100</f>
        <v>18407.2</v>
      </c>
    </row>
    <row r="452" spans="2:8" x14ac:dyDescent="0.2">
      <c r="B452" s="45"/>
      <c r="C452" s="42">
        <v>18</v>
      </c>
      <c r="D452" s="27">
        <f>ROUND(EXP(C$4-C$5*LN($B448)+C$6*LN(C452)),2)</f>
        <v>4.71</v>
      </c>
      <c r="E452" s="28">
        <f>B448*D452/100</f>
        <v>3579.6</v>
      </c>
      <c r="F452" s="42">
        <v>18</v>
      </c>
      <c r="G452" s="27">
        <f>ROUND(EXP(F$4-F$5*LN($B448)+F$6*LN(F452)),2)</f>
        <v>27.7</v>
      </c>
      <c r="H452" s="28">
        <f>B448*G452/100</f>
        <v>21052</v>
      </c>
    </row>
    <row r="453" spans="2:8" x14ac:dyDescent="0.2">
      <c r="B453" s="38">
        <v>78000</v>
      </c>
      <c r="C453" s="39">
        <v>6</v>
      </c>
      <c r="D453" s="17">
        <f>ROUND(EXP(C$4-C$5*LN($B453)+C$6*LN(C453)),2)</f>
        <v>3.05</v>
      </c>
      <c r="E453" s="21">
        <f>B453*D453/100</f>
        <v>2379</v>
      </c>
      <c r="F453" s="39">
        <v>6</v>
      </c>
      <c r="G453" s="17">
        <f>ROUND(EXP(F$4-F$5*LN($B453)+F$6*LN(F453)),2)</f>
        <v>12.2</v>
      </c>
      <c r="H453" s="21">
        <f>B453*G453/100</f>
        <v>9516</v>
      </c>
    </row>
    <row r="454" spans="2:8" x14ac:dyDescent="0.2">
      <c r="B454" s="44"/>
      <c r="C454" s="40">
        <v>9</v>
      </c>
      <c r="D454" s="19">
        <f>ROUND(EXP(C$4-C$5*LN($B453)+C$6*LN(C454)),2)</f>
        <v>3.58</v>
      </c>
      <c r="E454" s="22">
        <f>B453*D454/100</f>
        <v>2792.4</v>
      </c>
      <c r="F454" s="40">
        <v>9</v>
      </c>
      <c r="G454" s="19">
        <f>ROUND(EXP(F$4-F$5*LN($B453)+F$6*LN(F454)),2)</f>
        <v>16.45</v>
      </c>
      <c r="H454" s="22">
        <f>B453*G454/100</f>
        <v>12831</v>
      </c>
    </row>
    <row r="455" spans="2:8" x14ac:dyDescent="0.2">
      <c r="B455" s="44"/>
      <c r="C455" s="40">
        <v>12</v>
      </c>
      <c r="D455" s="19">
        <f>ROUND(EXP(C$4-C$5*LN($B453)+C$6*LN(C455)),2)</f>
        <v>4</v>
      </c>
      <c r="E455" s="22">
        <f>B453*D455/100</f>
        <v>3120</v>
      </c>
      <c r="F455" s="40">
        <v>12</v>
      </c>
      <c r="G455" s="19">
        <f>ROUND(EXP(F$4-F$5*LN($B453)+F$6*LN(F455)),2)</f>
        <v>20.329999999999998</v>
      </c>
      <c r="H455" s="22">
        <f>B453*G455/100</f>
        <v>15857.399999999998</v>
      </c>
    </row>
    <row r="456" spans="2:8" x14ac:dyDescent="0.2">
      <c r="B456" s="44"/>
      <c r="C456" s="40">
        <v>15</v>
      </c>
      <c r="D456" s="19">
        <f>ROUND(EXP(C$4-C$5*LN($B453)+C$6*LN(C456)),2)</f>
        <v>4.37</v>
      </c>
      <c r="E456" s="22">
        <f>B453*D456/100</f>
        <v>3408.6</v>
      </c>
      <c r="F456" s="40">
        <v>15</v>
      </c>
      <c r="G456" s="19">
        <f>ROUND(EXP(F$4-F$5*LN($B453)+F$6*LN(F456)),2)</f>
        <v>23.95</v>
      </c>
      <c r="H456" s="22">
        <f>B453*G456/100</f>
        <v>18681</v>
      </c>
    </row>
    <row r="457" spans="2:8" x14ac:dyDescent="0.2">
      <c r="B457" s="45"/>
      <c r="C457" s="42">
        <v>18</v>
      </c>
      <c r="D457" s="27">
        <f>ROUND(EXP(C$4-C$5*LN($B453)+C$6*LN(C457)),2)</f>
        <v>4.6900000000000004</v>
      </c>
      <c r="E457" s="28">
        <f>B453*D457/100</f>
        <v>3658.2000000000007</v>
      </c>
      <c r="F457" s="42">
        <v>18</v>
      </c>
      <c r="G457" s="27">
        <f>ROUND(EXP(F$4-F$5*LN($B453)+F$6*LN(F457)),2)</f>
        <v>27.39</v>
      </c>
      <c r="H457" s="28">
        <f>B453*G457/100</f>
        <v>21364.2</v>
      </c>
    </row>
    <row r="458" spans="2:8" x14ac:dyDescent="0.2">
      <c r="B458" s="38">
        <v>80000</v>
      </c>
      <c r="C458" s="39">
        <v>6</v>
      </c>
      <c r="D458" s="17">
        <f>ROUND(EXP(C$4-C$5*LN($B458)+C$6*LN(C458)),2)</f>
        <v>3.04</v>
      </c>
      <c r="E458" s="21">
        <f>B458*D458/100</f>
        <v>2432</v>
      </c>
      <c r="F458" s="39">
        <v>6</v>
      </c>
      <c r="G458" s="17">
        <f>ROUND(EXP(F$4-F$5*LN($B458)+F$6*LN(F458)),2)</f>
        <v>12.07</v>
      </c>
      <c r="H458" s="21">
        <f>B458*G458/100</f>
        <v>9656</v>
      </c>
    </row>
    <row r="459" spans="2:8" x14ac:dyDescent="0.2">
      <c r="B459" s="44"/>
      <c r="C459" s="40">
        <v>9</v>
      </c>
      <c r="D459" s="19">
        <f>ROUND(EXP(C$4-C$5*LN($B458)+C$6*LN(C459)),2)</f>
        <v>3.56</v>
      </c>
      <c r="E459" s="22">
        <f>B458*D459/100</f>
        <v>2848</v>
      </c>
      <c r="F459" s="40">
        <v>9</v>
      </c>
      <c r="G459" s="19">
        <f>ROUND(EXP(F$4-F$5*LN($B458)+F$6*LN(F459)),2)</f>
        <v>16.27</v>
      </c>
      <c r="H459" s="22">
        <f>B458*G459/100</f>
        <v>13016</v>
      </c>
    </row>
    <row r="460" spans="2:8" x14ac:dyDescent="0.2">
      <c r="B460" s="44"/>
      <c r="C460" s="40">
        <v>12</v>
      </c>
      <c r="D460" s="19">
        <f>ROUND(EXP(C$4-C$5*LN($B458)+C$6*LN(C460)),2)</f>
        <v>3.99</v>
      </c>
      <c r="E460" s="22">
        <f>B458*D460/100</f>
        <v>3192</v>
      </c>
      <c r="F460" s="40">
        <v>12</v>
      </c>
      <c r="G460" s="19">
        <f>ROUND(EXP(F$4-F$5*LN($B458)+F$6*LN(F460)),2)</f>
        <v>20.11</v>
      </c>
      <c r="H460" s="22">
        <f>B458*G460/100</f>
        <v>16088</v>
      </c>
    </row>
    <row r="461" spans="2:8" x14ac:dyDescent="0.2">
      <c r="B461" s="44"/>
      <c r="C461" s="40">
        <v>15</v>
      </c>
      <c r="D461" s="19">
        <f>ROUND(EXP(C$4-C$5*LN($B458)+C$6*LN(C461)),2)</f>
        <v>4.3600000000000003</v>
      </c>
      <c r="E461" s="22">
        <f>B458*D461/100</f>
        <v>3488</v>
      </c>
      <c r="F461" s="40">
        <v>15</v>
      </c>
      <c r="G461" s="19">
        <f>ROUND(EXP(F$4-F$5*LN($B458)+F$6*LN(F461)),2)</f>
        <v>23.69</v>
      </c>
      <c r="H461" s="22">
        <f>B458*G461/100</f>
        <v>18952</v>
      </c>
    </row>
    <row r="462" spans="2:8" x14ac:dyDescent="0.2">
      <c r="B462" s="45"/>
      <c r="C462" s="42">
        <v>18</v>
      </c>
      <c r="D462" s="27">
        <f>ROUND(EXP(C$4-C$5*LN($B458)+C$6*LN(C462)),2)</f>
        <v>4.68</v>
      </c>
      <c r="E462" s="28">
        <f>B458*D462/100</f>
        <v>3744</v>
      </c>
      <c r="F462" s="42">
        <v>18</v>
      </c>
      <c r="G462" s="27">
        <f>ROUND(EXP(F$4-F$5*LN($B458)+F$6*LN(F462)),2)</f>
        <v>27.1</v>
      </c>
      <c r="H462" s="28">
        <f>B458*G462/100</f>
        <v>21680</v>
      </c>
    </row>
    <row r="463" spans="2:8" x14ac:dyDescent="0.2">
      <c r="B463" s="38">
        <v>82000</v>
      </c>
      <c r="C463" s="39">
        <v>6</v>
      </c>
      <c r="D463" s="17">
        <f>ROUND(EXP(C$4-C$5*LN($B463)+C$6*LN(C463)),2)</f>
        <v>3.03</v>
      </c>
      <c r="E463" s="21">
        <f>B463*D463/100</f>
        <v>2484.6</v>
      </c>
      <c r="F463" s="39">
        <v>6</v>
      </c>
      <c r="G463" s="17">
        <f>ROUND(EXP(F$4-F$5*LN($B463)+F$6*LN(F463)),2)</f>
        <v>11.94</v>
      </c>
      <c r="H463" s="21">
        <f>B463*G463/100</f>
        <v>9790.7999999999993</v>
      </c>
    </row>
    <row r="464" spans="2:8" x14ac:dyDescent="0.2">
      <c r="B464" s="44"/>
      <c r="C464" s="40">
        <v>9</v>
      </c>
      <c r="D464" s="19">
        <f>ROUND(EXP(C$4-C$5*LN($B463)+C$6*LN(C464)),2)</f>
        <v>3.55</v>
      </c>
      <c r="E464" s="22">
        <f>B463*D464/100</f>
        <v>2911</v>
      </c>
      <c r="F464" s="40">
        <v>9</v>
      </c>
      <c r="G464" s="19">
        <f>ROUND(EXP(F$4-F$5*LN($B463)+F$6*LN(F464)),2)</f>
        <v>16.100000000000001</v>
      </c>
      <c r="H464" s="22">
        <f>B463*G464/100</f>
        <v>13202.000000000002</v>
      </c>
    </row>
    <row r="465" spans="2:8" x14ac:dyDescent="0.2">
      <c r="B465" s="44"/>
      <c r="C465" s="40">
        <v>12</v>
      </c>
      <c r="D465" s="19">
        <f>ROUND(EXP(C$4-C$5*LN($B463)+C$6*LN(C465)),2)</f>
        <v>3.98</v>
      </c>
      <c r="E465" s="22">
        <f>B463*D465/100</f>
        <v>3263.6</v>
      </c>
      <c r="F465" s="40">
        <v>12</v>
      </c>
      <c r="G465" s="19">
        <f>ROUND(EXP(F$4-F$5*LN($B463)+F$6*LN(F465)),2)</f>
        <v>19.89</v>
      </c>
      <c r="H465" s="22">
        <f>B463*G465/100</f>
        <v>16309.8</v>
      </c>
    </row>
    <row r="466" spans="2:8" x14ac:dyDescent="0.2">
      <c r="B466" s="44"/>
      <c r="C466" s="40">
        <v>15</v>
      </c>
      <c r="D466" s="19">
        <f>ROUND(EXP(C$4-C$5*LN($B463)+C$6*LN(C466)),2)</f>
        <v>4.34</v>
      </c>
      <c r="E466" s="22">
        <f>B463*D466/100</f>
        <v>3558.8</v>
      </c>
      <c r="F466" s="40">
        <v>15</v>
      </c>
      <c r="G466" s="19">
        <f>ROUND(EXP(F$4-F$5*LN($B463)+F$6*LN(F466)),2)</f>
        <v>23.44</v>
      </c>
      <c r="H466" s="22">
        <f>B463*G466/100</f>
        <v>19220.8</v>
      </c>
    </row>
    <row r="467" spans="2:8" x14ac:dyDescent="0.2">
      <c r="B467" s="45"/>
      <c r="C467" s="42">
        <v>18</v>
      </c>
      <c r="D467" s="27">
        <f>ROUND(EXP(C$4-C$5*LN($B463)+C$6*LN(C467)),2)</f>
        <v>4.67</v>
      </c>
      <c r="E467" s="28">
        <f>B463*D467/100</f>
        <v>3829.4</v>
      </c>
      <c r="F467" s="42">
        <v>18</v>
      </c>
      <c r="G467" s="27">
        <f>ROUND(EXP(F$4-F$5*LN($B463)+F$6*LN(F467)),2)</f>
        <v>26.81</v>
      </c>
      <c r="H467" s="28">
        <f>B463*G467/100</f>
        <v>21984.2</v>
      </c>
    </row>
    <row r="468" spans="2:8" x14ac:dyDescent="0.2">
      <c r="B468" s="38">
        <v>84000</v>
      </c>
      <c r="C468" s="39">
        <v>6</v>
      </c>
      <c r="D468" s="17">
        <f>ROUND(EXP(C$4-C$5*LN($B468)+C$6*LN(C468)),2)</f>
        <v>3.02</v>
      </c>
      <c r="E468" s="21">
        <f>B468*D468/100</f>
        <v>2536.8000000000002</v>
      </c>
      <c r="F468" s="39">
        <v>6</v>
      </c>
      <c r="G468" s="17">
        <f>ROUND(EXP(F$4-F$5*LN($B468)+F$6*LN(F468)),2)</f>
        <v>11.82</v>
      </c>
      <c r="H468" s="21">
        <f>B468*G468/100</f>
        <v>9928.7999999999993</v>
      </c>
    </row>
    <row r="469" spans="2:8" x14ac:dyDescent="0.2">
      <c r="B469" s="44"/>
      <c r="C469" s="40">
        <v>9</v>
      </c>
      <c r="D469" s="19">
        <f>ROUND(EXP(C$4-C$5*LN($B468)+C$6*LN(C469)),2)</f>
        <v>3.54</v>
      </c>
      <c r="E469" s="22">
        <f>B468*D469/100</f>
        <v>2973.6</v>
      </c>
      <c r="F469" s="40">
        <v>9</v>
      </c>
      <c r="G469" s="19">
        <f>ROUND(EXP(F$4-F$5*LN($B468)+F$6*LN(F469)),2)</f>
        <v>15.93</v>
      </c>
      <c r="H469" s="22">
        <f>B468*G469/100</f>
        <v>13381.2</v>
      </c>
    </row>
    <row r="470" spans="2:8" x14ac:dyDescent="0.2">
      <c r="B470" s="44"/>
      <c r="C470" s="40">
        <v>12</v>
      </c>
      <c r="D470" s="19">
        <f>ROUND(EXP(C$4-C$5*LN($B468)+C$6*LN(C470)),2)</f>
        <v>3.97</v>
      </c>
      <c r="E470" s="22">
        <f>B468*D470/100</f>
        <v>3334.8</v>
      </c>
      <c r="F470" s="40">
        <v>12</v>
      </c>
      <c r="G470" s="19">
        <f>ROUND(EXP(F$4-F$5*LN($B468)+F$6*LN(F470)),2)</f>
        <v>19.690000000000001</v>
      </c>
      <c r="H470" s="22">
        <f>B468*G470/100</f>
        <v>16539.599999999999</v>
      </c>
    </row>
    <row r="471" spans="2:8" x14ac:dyDescent="0.2">
      <c r="B471" s="44"/>
      <c r="C471" s="40">
        <v>15</v>
      </c>
      <c r="D471" s="19">
        <f>ROUND(EXP(C$4-C$5*LN($B468)+C$6*LN(C471)),2)</f>
        <v>4.33</v>
      </c>
      <c r="E471" s="22">
        <f>B468*D471/100</f>
        <v>3637.2</v>
      </c>
      <c r="F471" s="40">
        <v>15</v>
      </c>
      <c r="G471" s="19">
        <f>ROUND(EXP(F$4-F$5*LN($B468)+F$6*LN(F471)),2)</f>
        <v>23.2</v>
      </c>
      <c r="H471" s="22">
        <f>B468*G471/100</f>
        <v>19488</v>
      </c>
    </row>
    <row r="472" spans="2:8" x14ac:dyDescent="0.2">
      <c r="B472" s="45"/>
      <c r="C472" s="42">
        <v>18</v>
      </c>
      <c r="D472" s="27">
        <f>ROUND(EXP(C$4-C$5*LN($B468)+C$6*LN(C472)),2)</f>
        <v>4.6500000000000004</v>
      </c>
      <c r="E472" s="28">
        <f>B468*D472/100</f>
        <v>3906.0000000000005</v>
      </c>
      <c r="F472" s="42">
        <v>18</v>
      </c>
      <c r="G472" s="27">
        <f>ROUND(EXP(F$4-F$5*LN($B468)+F$6*LN(F472)),2)</f>
        <v>26.53</v>
      </c>
      <c r="H472" s="28">
        <f>B468*G472/100</f>
        <v>22285.200000000001</v>
      </c>
    </row>
    <row r="473" spans="2:8" x14ac:dyDescent="0.2">
      <c r="B473" s="38">
        <v>86000</v>
      </c>
      <c r="C473" s="39">
        <v>6</v>
      </c>
      <c r="D473" s="17">
        <f>ROUND(EXP(C$4-C$5*LN($B473)+C$6*LN(C473)),2)</f>
        <v>3.01</v>
      </c>
      <c r="E473" s="21">
        <f>B473*D473/100</f>
        <v>2588.6</v>
      </c>
      <c r="F473" s="39">
        <v>6</v>
      </c>
      <c r="G473" s="17">
        <f>ROUND(EXP(F$4-F$5*LN($B473)+F$6*LN(F473)),2)</f>
        <v>11.7</v>
      </c>
      <c r="H473" s="21">
        <f>B473*G473/100</f>
        <v>10061.999999999998</v>
      </c>
    </row>
    <row r="474" spans="2:8" x14ac:dyDescent="0.2">
      <c r="B474" s="44"/>
      <c r="C474" s="40">
        <v>9</v>
      </c>
      <c r="D474" s="19">
        <f>ROUND(EXP(C$4-C$5*LN($B473)+C$6*LN(C474)),2)</f>
        <v>3.53</v>
      </c>
      <c r="E474" s="22">
        <f>B473*D474/100</f>
        <v>3035.8</v>
      </c>
      <c r="F474" s="40">
        <v>9</v>
      </c>
      <c r="G474" s="19">
        <f>ROUND(EXP(F$4-F$5*LN($B473)+F$6*LN(F474)),2)</f>
        <v>15.77</v>
      </c>
      <c r="H474" s="22">
        <f>B473*G474/100</f>
        <v>13562.2</v>
      </c>
    </row>
    <row r="475" spans="2:8" x14ac:dyDescent="0.2">
      <c r="B475" s="44"/>
      <c r="C475" s="40">
        <v>12</v>
      </c>
      <c r="D475" s="19">
        <f>ROUND(EXP(C$4-C$5*LN($B473)+C$6*LN(C475)),2)</f>
        <v>3.96</v>
      </c>
      <c r="E475" s="22">
        <f>B473*D475/100</f>
        <v>3405.6</v>
      </c>
      <c r="F475" s="40">
        <v>12</v>
      </c>
      <c r="G475" s="19">
        <f>ROUND(EXP(F$4-F$5*LN($B473)+F$6*LN(F475)),2)</f>
        <v>19.489999999999998</v>
      </c>
      <c r="H475" s="22">
        <f>B473*G475/100</f>
        <v>16761.399999999998</v>
      </c>
    </row>
    <row r="476" spans="2:8" x14ac:dyDescent="0.2">
      <c r="B476" s="44"/>
      <c r="C476" s="40">
        <v>15</v>
      </c>
      <c r="D476" s="19">
        <f>ROUND(EXP(C$4-C$5*LN($B473)+C$6*LN(C476)),2)</f>
        <v>4.32</v>
      </c>
      <c r="E476" s="22">
        <f>B473*D476/100</f>
        <v>3715.2</v>
      </c>
      <c r="F476" s="40">
        <v>15</v>
      </c>
      <c r="G476" s="19">
        <f>ROUND(EXP(F$4-F$5*LN($B473)+F$6*LN(F476)),2)</f>
        <v>22.97</v>
      </c>
      <c r="H476" s="22">
        <f>B473*G476/100</f>
        <v>19754.2</v>
      </c>
    </row>
    <row r="477" spans="2:8" x14ac:dyDescent="0.2">
      <c r="B477" s="45"/>
      <c r="C477" s="42">
        <v>18</v>
      </c>
      <c r="D477" s="27">
        <f>ROUND(EXP(C$4-C$5*LN($B473)+C$6*LN(C477)),2)</f>
        <v>4.6399999999999997</v>
      </c>
      <c r="E477" s="28">
        <f>B473*D477/100</f>
        <v>3990.4</v>
      </c>
      <c r="F477" s="42">
        <v>18</v>
      </c>
      <c r="G477" s="27">
        <f>ROUND(EXP(F$4-F$5*LN($B473)+F$6*LN(F477)),2)</f>
        <v>26.27</v>
      </c>
      <c r="H477" s="28">
        <f>B473*G477/100</f>
        <v>22592.2</v>
      </c>
    </row>
    <row r="478" spans="2:8" x14ac:dyDescent="0.2">
      <c r="B478" s="38">
        <v>88000</v>
      </c>
      <c r="C478" s="39">
        <v>6</v>
      </c>
      <c r="D478" s="17">
        <f>ROUND(EXP(C$4-C$5*LN($B478)+C$6*LN(C478)),2)</f>
        <v>3.01</v>
      </c>
      <c r="E478" s="21">
        <f>B478*D478/100</f>
        <v>2648.8</v>
      </c>
      <c r="F478" s="39">
        <v>6</v>
      </c>
      <c r="G478" s="17">
        <f>ROUND(EXP(F$4-F$5*LN($B478)+F$6*LN(F478)),2)</f>
        <v>11.59</v>
      </c>
      <c r="H478" s="21">
        <f>B478*G478/100</f>
        <v>10199.200000000001</v>
      </c>
    </row>
    <row r="479" spans="2:8" x14ac:dyDescent="0.2">
      <c r="B479" s="44"/>
      <c r="C479" s="40">
        <v>9</v>
      </c>
      <c r="D479" s="19">
        <f>ROUND(EXP(C$4-C$5*LN($B478)+C$6*LN(C479)),2)</f>
        <v>3.52</v>
      </c>
      <c r="E479" s="22">
        <f>B478*D479/100</f>
        <v>3097.6</v>
      </c>
      <c r="F479" s="40">
        <v>9</v>
      </c>
      <c r="G479" s="19">
        <f>ROUND(EXP(F$4-F$5*LN($B478)+F$6*LN(F479)),2)</f>
        <v>15.61</v>
      </c>
      <c r="H479" s="22">
        <f>B478*G479/100</f>
        <v>13736.8</v>
      </c>
    </row>
    <row r="480" spans="2:8" x14ac:dyDescent="0.2">
      <c r="B480" s="44"/>
      <c r="C480" s="40">
        <v>12</v>
      </c>
      <c r="D480" s="19">
        <f>ROUND(EXP(C$4-C$5*LN($B478)+C$6*LN(C480)),2)</f>
        <v>3.95</v>
      </c>
      <c r="E480" s="22">
        <f>B478*D480/100</f>
        <v>3476</v>
      </c>
      <c r="F480" s="40">
        <v>12</v>
      </c>
      <c r="G480" s="19">
        <f>ROUND(EXP(F$4-F$5*LN($B478)+F$6*LN(F480)),2)</f>
        <v>19.3</v>
      </c>
      <c r="H480" s="22">
        <f>B478*G480/100</f>
        <v>16984</v>
      </c>
    </row>
    <row r="481" spans="2:8" x14ac:dyDescent="0.2">
      <c r="B481" s="44"/>
      <c r="C481" s="40">
        <v>15</v>
      </c>
      <c r="D481" s="19">
        <f>ROUND(EXP(C$4-C$5*LN($B478)+C$6*LN(C481)),2)</f>
        <v>4.3099999999999996</v>
      </c>
      <c r="E481" s="22">
        <f>B478*D481/100</f>
        <v>3792.7999999999993</v>
      </c>
      <c r="F481" s="40">
        <v>15</v>
      </c>
      <c r="G481" s="19">
        <f>ROUND(EXP(F$4-F$5*LN($B478)+F$6*LN(F481)),2)</f>
        <v>22.74</v>
      </c>
      <c r="H481" s="22">
        <f>B478*G481/100</f>
        <v>20011.199999999997</v>
      </c>
    </row>
    <row r="482" spans="2:8" x14ac:dyDescent="0.2">
      <c r="B482" s="45"/>
      <c r="C482" s="42">
        <v>18</v>
      </c>
      <c r="D482" s="27">
        <f>ROUND(EXP(C$4-C$5*LN($B478)+C$6*LN(C482)),2)</f>
        <v>4.63</v>
      </c>
      <c r="E482" s="28">
        <f>B478*D482/100</f>
        <v>4074.4</v>
      </c>
      <c r="F482" s="42">
        <v>18</v>
      </c>
      <c r="G482" s="27">
        <f>ROUND(EXP(F$4-F$5*LN($B478)+F$6*LN(F482)),2)</f>
        <v>26.01</v>
      </c>
      <c r="H482" s="28">
        <f>B478*G482/100</f>
        <v>22888.799999999999</v>
      </c>
    </row>
    <row r="483" spans="2:8" x14ac:dyDescent="0.2">
      <c r="B483" s="38">
        <v>90000</v>
      </c>
      <c r="C483" s="39">
        <v>6</v>
      </c>
      <c r="D483" s="17">
        <f>ROUND(EXP(C$4-C$5*LN($B483)+C$6*LN(C483)),2)</f>
        <v>3</v>
      </c>
      <c r="E483" s="21">
        <f>B483*D483/100</f>
        <v>2700</v>
      </c>
      <c r="F483" s="39">
        <v>6</v>
      </c>
      <c r="G483" s="17">
        <f>ROUND(EXP(F$4-F$5*LN($B483)+F$6*LN(F483)),2)</f>
        <v>11.47</v>
      </c>
      <c r="H483" s="21">
        <f>B483*G483/100</f>
        <v>10323</v>
      </c>
    </row>
    <row r="484" spans="2:8" x14ac:dyDescent="0.2">
      <c r="B484" s="44"/>
      <c r="C484" s="40">
        <v>9</v>
      </c>
      <c r="D484" s="19">
        <f>ROUND(EXP(C$4-C$5*LN($B483)+C$6*LN(C484)),2)</f>
        <v>3.51</v>
      </c>
      <c r="E484" s="22">
        <f>B483*D484/100</f>
        <v>3159</v>
      </c>
      <c r="F484" s="40">
        <v>9</v>
      </c>
      <c r="G484" s="19">
        <f>ROUND(EXP(F$4-F$5*LN($B483)+F$6*LN(F484)),2)</f>
        <v>15.46</v>
      </c>
      <c r="H484" s="22">
        <f>B483*G484/100</f>
        <v>13914</v>
      </c>
    </row>
    <row r="485" spans="2:8" x14ac:dyDescent="0.2">
      <c r="B485" s="44"/>
      <c r="C485" s="40">
        <v>12</v>
      </c>
      <c r="D485" s="19">
        <f>ROUND(EXP(C$4-C$5*LN($B483)+C$6*LN(C485)),2)</f>
        <v>3.94</v>
      </c>
      <c r="E485" s="22">
        <f>B483*D485/100</f>
        <v>3546</v>
      </c>
      <c r="F485" s="40">
        <v>12</v>
      </c>
      <c r="G485" s="19">
        <f>ROUND(EXP(F$4-F$5*LN($B483)+F$6*LN(F485)),2)</f>
        <v>19.11</v>
      </c>
      <c r="H485" s="22">
        <f>B483*G485/100</f>
        <v>17199</v>
      </c>
    </row>
    <row r="486" spans="2:8" x14ac:dyDescent="0.2">
      <c r="B486" s="44"/>
      <c r="C486" s="40">
        <v>15</v>
      </c>
      <c r="D486" s="19">
        <f>ROUND(EXP(C$4-C$5*LN($B483)+C$6*LN(C486)),2)</f>
        <v>4.3</v>
      </c>
      <c r="E486" s="22">
        <f>B483*D486/100</f>
        <v>3870</v>
      </c>
      <c r="F486" s="40">
        <v>15</v>
      </c>
      <c r="G486" s="19">
        <f>ROUND(EXP(F$4-F$5*LN($B483)+F$6*LN(F486)),2)</f>
        <v>22.52</v>
      </c>
      <c r="H486" s="22">
        <f>B483*G486/100</f>
        <v>20268</v>
      </c>
    </row>
    <row r="487" spans="2:8" x14ac:dyDescent="0.2">
      <c r="B487" s="45"/>
      <c r="C487" s="42">
        <v>18</v>
      </c>
      <c r="D487" s="27">
        <f>ROUND(EXP(C$4-C$5*LN($B483)+C$6*LN(C487)),2)</f>
        <v>4.62</v>
      </c>
      <c r="E487" s="28">
        <f>B483*D487/100</f>
        <v>4158</v>
      </c>
      <c r="F487" s="42">
        <v>18</v>
      </c>
      <c r="G487" s="27">
        <f>ROUND(EXP(F$4-F$5*LN($B483)+F$6*LN(F487)),2)</f>
        <v>25.76</v>
      </c>
      <c r="H487" s="28">
        <f>B483*G487/100</f>
        <v>23184</v>
      </c>
    </row>
    <row r="488" spans="2:8" x14ac:dyDescent="0.2">
      <c r="B488" s="38">
        <v>92000</v>
      </c>
      <c r="C488" s="39">
        <v>6</v>
      </c>
      <c r="D488" s="17">
        <f>ROUND(EXP(C$4-C$5*LN($B488)+C$6*LN(C488)),2)</f>
        <v>2.99</v>
      </c>
      <c r="E488" s="21">
        <f>B488*D488/100</f>
        <v>2750.8</v>
      </c>
      <c r="F488" s="39">
        <v>6</v>
      </c>
      <c r="G488" s="17">
        <f>ROUND(EXP(F$4-F$5*LN($B488)+F$6*LN(F488)),2)</f>
        <v>11.37</v>
      </c>
      <c r="H488" s="21">
        <f>B488*G488/100</f>
        <v>10460.4</v>
      </c>
    </row>
    <row r="489" spans="2:8" x14ac:dyDescent="0.2">
      <c r="B489" s="44"/>
      <c r="C489" s="40">
        <v>9</v>
      </c>
      <c r="D489" s="19">
        <f>ROUND(EXP(C$4-C$5*LN($B488)+C$6*LN(C489)),2)</f>
        <v>3.51</v>
      </c>
      <c r="E489" s="22">
        <f>B488*D489/100</f>
        <v>3229.2</v>
      </c>
      <c r="F489" s="40">
        <v>9</v>
      </c>
      <c r="G489" s="19">
        <f>ROUND(EXP(F$4-F$5*LN($B488)+F$6*LN(F489)),2)</f>
        <v>15.32</v>
      </c>
      <c r="H489" s="22">
        <f>B488*G489/100</f>
        <v>14094.4</v>
      </c>
    </row>
    <row r="490" spans="2:8" x14ac:dyDescent="0.2">
      <c r="B490" s="44"/>
      <c r="C490" s="40">
        <v>12</v>
      </c>
      <c r="D490" s="19">
        <f>ROUND(EXP(C$4-C$5*LN($B488)+C$6*LN(C490)),2)</f>
        <v>3.93</v>
      </c>
      <c r="E490" s="22">
        <f>B488*D490/100</f>
        <v>3615.6</v>
      </c>
      <c r="F490" s="40">
        <v>12</v>
      </c>
      <c r="G490" s="19">
        <f>ROUND(EXP(F$4-F$5*LN($B488)+F$6*LN(F490)),2)</f>
        <v>18.93</v>
      </c>
      <c r="H490" s="22">
        <f>B488*G490/100</f>
        <v>17415.599999999999</v>
      </c>
    </row>
    <row r="491" spans="2:8" x14ac:dyDescent="0.2">
      <c r="B491" s="44"/>
      <c r="C491" s="40">
        <v>15</v>
      </c>
      <c r="D491" s="19">
        <f>ROUND(EXP(C$4-C$5*LN($B488)+C$6*LN(C491)),2)</f>
        <v>4.29</v>
      </c>
      <c r="E491" s="22">
        <f>B488*D491/100</f>
        <v>3946.8</v>
      </c>
      <c r="F491" s="40">
        <v>15</v>
      </c>
      <c r="G491" s="19">
        <f>ROUND(EXP(F$4-F$5*LN($B488)+F$6*LN(F491)),2)</f>
        <v>22.31</v>
      </c>
      <c r="H491" s="22">
        <f>B488*G491/100</f>
        <v>20525.199999999997</v>
      </c>
    </row>
    <row r="492" spans="2:8" x14ac:dyDescent="0.2">
      <c r="B492" s="45"/>
      <c r="C492" s="42">
        <v>18</v>
      </c>
      <c r="D492" s="27">
        <f>ROUND(EXP(C$4-C$5*LN($B488)+C$6*LN(C492)),2)</f>
        <v>4.5999999999999996</v>
      </c>
      <c r="E492" s="28">
        <f>B488*D492/100</f>
        <v>4231.9999999999991</v>
      </c>
      <c r="F492" s="42">
        <v>18</v>
      </c>
      <c r="G492" s="27">
        <f>ROUND(EXP(F$4-F$5*LN($B488)+F$6*LN(F492)),2)</f>
        <v>25.51</v>
      </c>
      <c r="H492" s="28">
        <f>B488*G492/100</f>
        <v>23469.200000000001</v>
      </c>
    </row>
    <row r="493" spans="2:8" x14ac:dyDescent="0.2">
      <c r="B493" s="38">
        <v>94000</v>
      </c>
      <c r="C493" s="39">
        <v>6</v>
      </c>
      <c r="D493" s="17">
        <f>ROUND(EXP(C$4-C$5*LN($B493)+C$6*LN(C493)),2)</f>
        <v>2.98</v>
      </c>
      <c r="E493" s="21">
        <f>B493*D493/100</f>
        <v>2801.2</v>
      </c>
      <c r="F493" s="39">
        <v>6</v>
      </c>
      <c r="G493" s="17">
        <f>ROUND(EXP(F$4-F$5*LN($B493)+F$6*LN(F493)),2)</f>
        <v>11.26</v>
      </c>
      <c r="H493" s="21">
        <f>B493*G493/100</f>
        <v>10584.4</v>
      </c>
    </row>
    <row r="494" spans="2:8" x14ac:dyDescent="0.2">
      <c r="B494" s="44"/>
      <c r="C494" s="40">
        <v>9</v>
      </c>
      <c r="D494" s="19">
        <f>ROUND(EXP(C$4-C$5*LN($B493)+C$6*LN(C494)),2)</f>
        <v>3.5</v>
      </c>
      <c r="E494" s="22">
        <f>B493*D494/100</f>
        <v>3290</v>
      </c>
      <c r="F494" s="40">
        <v>9</v>
      </c>
      <c r="G494" s="19">
        <f>ROUND(EXP(F$4-F$5*LN($B493)+F$6*LN(F494)),2)</f>
        <v>15.18</v>
      </c>
      <c r="H494" s="22">
        <f>B493*G494/100</f>
        <v>14269.2</v>
      </c>
    </row>
    <row r="495" spans="2:8" x14ac:dyDescent="0.2">
      <c r="B495" s="44"/>
      <c r="C495" s="40">
        <v>12</v>
      </c>
      <c r="D495" s="19">
        <f>ROUND(EXP(C$4-C$5*LN($B493)+C$6*LN(C495)),2)</f>
        <v>3.92</v>
      </c>
      <c r="E495" s="22">
        <f>B493*D495/100</f>
        <v>3684.8</v>
      </c>
      <c r="F495" s="40">
        <v>12</v>
      </c>
      <c r="G495" s="19">
        <f>ROUND(EXP(F$4-F$5*LN($B493)+F$6*LN(F495)),2)</f>
        <v>18.760000000000002</v>
      </c>
      <c r="H495" s="22">
        <f>B493*G495/100</f>
        <v>17634.400000000001</v>
      </c>
    </row>
    <row r="496" spans="2:8" x14ac:dyDescent="0.2">
      <c r="B496" s="44"/>
      <c r="C496" s="40">
        <v>15</v>
      </c>
      <c r="D496" s="19">
        <f>ROUND(EXP(C$4-C$5*LN($B493)+C$6*LN(C496)),2)</f>
        <v>4.2699999999999996</v>
      </c>
      <c r="E496" s="22">
        <f>B493*D496/100</f>
        <v>4013.7999999999993</v>
      </c>
      <c r="F496" s="40">
        <v>15</v>
      </c>
      <c r="G496" s="19">
        <f>ROUND(EXP(F$4-F$5*LN($B493)+F$6*LN(F496)),2)</f>
        <v>22.1</v>
      </c>
      <c r="H496" s="22">
        <f>B493*G496/100</f>
        <v>20774.000000000004</v>
      </c>
    </row>
    <row r="497" spans="2:8" x14ac:dyDescent="0.2">
      <c r="B497" s="45"/>
      <c r="C497" s="42">
        <v>18</v>
      </c>
      <c r="D497" s="27">
        <f>ROUND(EXP(C$4-C$5*LN($B493)+C$6*LN(C497)),2)</f>
        <v>4.59</v>
      </c>
      <c r="E497" s="28">
        <f>B493*D497/100</f>
        <v>4314.6000000000004</v>
      </c>
      <c r="F497" s="42">
        <v>18</v>
      </c>
      <c r="G497" s="27">
        <f>ROUND(EXP(F$4-F$5*LN($B493)+F$6*LN(F497)),2)</f>
        <v>25.28</v>
      </c>
      <c r="H497" s="28">
        <f>B493*G497/100</f>
        <v>23763.200000000001</v>
      </c>
    </row>
    <row r="498" spans="2:8" x14ac:dyDescent="0.2">
      <c r="B498" s="38">
        <v>96000</v>
      </c>
      <c r="C498" s="39">
        <v>6</v>
      </c>
      <c r="D498" s="17">
        <f>ROUND(EXP(C$4-C$5*LN($B498)+C$6*LN(C498)),2)</f>
        <v>2.97</v>
      </c>
      <c r="E498" s="21">
        <f>B498*D498/100</f>
        <v>2851.2</v>
      </c>
      <c r="F498" s="39">
        <v>6</v>
      </c>
      <c r="G498" s="17">
        <f>ROUND(EXP(F$4-F$5*LN($B498)+F$6*LN(F498)),2)</f>
        <v>11.16</v>
      </c>
      <c r="H498" s="21">
        <f>B498*G498/100</f>
        <v>10713.6</v>
      </c>
    </row>
    <row r="499" spans="2:8" x14ac:dyDescent="0.2">
      <c r="B499" s="44"/>
      <c r="C499" s="40">
        <v>9</v>
      </c>
      <c r="D499" s="19">
        <f>ROUND(EXP(C$4-C$5*LN($B498)+C$6*LN(C499)),2)</f>
        <v>3.49</v>
      </c>
      <c r="E499" s="22">
        <f>B498*D499/100</f>
        <v>3350.4</v>
      </c>
      <c r="F499" s="40">
        <v>9</v>
      </c>
      <c r="G499" s="19">
        <f>ROUND(EXP(F$4-F$5*LN($B498)+F$6*LN(F499)),2)</f>
        <v>15.04</v>
      </c>
      <c r="H499" s="22">
        <f>B498*G499/100</f>
        <v>14438.4</v>
      </c>
    </row>
    <row r="500" spans="2:8" x14ac:dyDescent="0.2">
      <c r="B500" s="44"/>
      <c r="C500" s="40">
        <v>12</v>
      </c>
      <c r="D500" s="19">
        <f>ROUND(EXP(C$4-C$5*LN($B498)+C$6*LN(C500)),2)</f>
        <v>3.91</v>
      </c>
      <c r="E500" s="22">
        <f>B498*D500/100</f>
        <v>3753.6</v>
      </c>
      <c r="F500" s="40">
        <v>12</v>
      </c>
      <c r="G500" s="19">
        <f>ROUND(EXP(F$4-F$5*LN($B498)+F$6*LN(F500)),2)</f>
        <v>18.59</v>
      </c>
      <c r="H500" s="22">
        <f>B498*G500/100</f>
        <v>17846.400000000001</v>
      </c>
    </row>
    <row r="501" spans="2:8" x14ac:dyDescent="0.2">
      <c r="B501" s="44"/>
      <c r="C501" s="40">
        <v>15</v>
      </c>
      <c r="D501" s="19">
        <f>ROUND(EXP(C$4-C$5*LN($B498)+C$6*LN(C501)),2)</f>
        <v>4.26</v>
      </c>
      <c r="E501" s="22">
        <f>B498*D501/100</f>
        <v>4089.6</v>
      </c>
      <c r="F501" s="40">
        <v>15</v>
      </c>
      <c r="G501" s="19">
        <f>ROUND(EXP(F$4-F$5*LN($B498)+F$6*LN(F501)),2)</f>
        <v>21.9</v>
      </c>
      <c r="H501" s="22">
        <f>B498*G501/100</f>
        <v>21024</v>
      </c>
    </row>
    <row r="502" spans="2:8" x14ac:dyDescent="0.2">
      <c r="B502" s="45"/>
      <c r="C502" s="42">
        <v>18</v>
      </c>
      <c r="D502" s="27">
        <f>ROUND(EXP(C$4-C$5*LN($B498)+C$6*LN(C502)),2)</f>
        <v>4.58</v>
      </c>
      <c r="E502" s="28">
        <f>B498*D502/100</f>
        <v>4396.8</v>
      </c>
      <c r="F502" s="42">
        <v>18</v>
      </c>
      <c r="G502" s="27">
        <f>ROUND(EXP(F$4-F$5*LN($B498)+F$6*LN(F502)),2)</f>
        <v>25.05</v>
      </c>
      <c r="H502" s="28">
        <f>B498*G502/100</f>
        <v>24048</v>
      </c>
    </row>
    <row r="503" spans="2:8" x14ac:dyDescent="0.2">
      <c r="B503" s="38">
        <v>98000</v>
      </c>
      <c r="C503" s="39">
        <v>6</v>
      </c>
      <c r="D503" s="17">
        <f>ROUND(EXP(C$4-C$5*LN($B503)+C$6*LN(C503)),2)</f>
        <v>2.97</v>
      </c>
      <c r="E503" s="21">
        <f>B503*D503/100</f>
        <v>2910.6</v>
      </c>
      <c r="F503" s="39">
        <v>6</v>
      </c>
      <c r="G503" s="17">
        <f>ROUND(EXP(F$4-F$5*LN($B503)+F$6*LN(F503)),2)</f>
        <v>11.06</v>
      </c>
      <c r="H503" s="21">
        <f>B503*G503/100</f>
        <v>10838.8</v>
      </c>
    </row>
    <row r="504" spans="2:8" x14ac:dyDescent="0.2">
      <c r="B504" s="44"/>
      <c r="C504" s="40">
        <v>9</v>
      </c>
      <c r="D504" s="19">
        <f>ROUND(EXP(C$4-C$5*LN($B503)+C$6*LN(C504)),2)</f>
        <v>3.48</v>
      </c>
      <c r="E504" s="22">
        <f>B503*D504/100</f>
        <v>3410.4</v>
      </c>
      <c r="F504" s="40">
        <v>9</v>
      </c>
      <c r="G504" s="19">
        <f>ROUND(EXP(F$4-F$5*LN($B503)+F$6*LN(F504)),2)</f>
        <v>14.91</v>
      </c>
      <c r="H504" s="22">
        <f>B503*G504/100</f>
        <v>14611.8</v>
      </c>
    </row>
    <row r="505" spans="2:8" x14ac:dyDescent="0.2">
      <c r="B505" s="44"/>
      <c r="C505" s="40">
        <v>12</v>
      </c>
      <c r="D505" s="19">
        <f>ROUND(EXP(C$4-C$5*LN($B503)+C$6*LN(C505)),2)</f>
        <v>3.9</v>
      </c>
      <c r="E505" s="22">
        <f>B503*D505/100</f>
        <v>3822</v>
      </c>
      <c r="F505" s="40">
        <v>12</v>
      </c>
      <c r="G505" s="19">
        <f>ROUND(EXP(F$4-F$5*LN($B503)+F$6*LN(F505)),2)</f>
        <v>18.420000000000002</v>
      </c>
      <c r="H505" s="22">
        <f>B503*G505/100</f>
        <v>18051.600000000002</v>
      </c>
    </row>
    <row r="506" spans="2:8" x14ac:dyDescent="0.2">
      <c r="B506" s="44"/>
      <c r="C506" s="40">
        <v>15</v>
      </c>
      <c r="D506" s="19">
        <f>ROUND(EXP(C$4-C$5*LN($B503)+C$6*LN(C506)),2)</f>
        <v>4.25</v>
      </c>
      <c r="E506" s="22">
        <f>B503*D506/100</f>
        <v>4165</v>
      </c>
      <c r="F506" s="40">
        <v>15</v>
      </c>
      <c r="G506" s="19">
        <f>ROUND(EXP(F$4-F$5*LN($B503)+F$6*LN(F506)),2)</f>
        <v>21.71</v>
      </c>
      <c r="H506" s="22">
        <f>B503*G506/100</f>
        <v>21275.8</v>
      </c>
    </row>
    <row r="507" spans="2:8" x14ac:dyDescent="0.2">
      <c r="B507" s="45"/>
      <c r="C507" s="42">
        <v>18</v>
      </c>
      <c r="D507" s="27">
        <f>ROUND(EXP(C$4-C$5*LN($B503)+C$6*LN(C507)),2)</f>
        <v>4.57</v>
      </c>
      <c r="E507" s="28">
        <f>B503*D507/100</f>
        <v>4478.6000000000004</v>
      </c>
      <c r="F507" s="42">
        <v>18</v>
      </c>
      <c r="G507" s="27">
        <f>ROUND(EXP(F$4-F$5*LN($B503)+F$6*LN(F507)),2)</f>
        <v>24.83</v>
      </c>
      <c r="H507" s="28">
        <f>B503*G507/100</f>
        <v>24333.4</v>
      </c>
    </row>
    <row r="508" spans="2:8" x14ac:dyDescent="0.2">
      <c r="B508" s="38">
        <v>100000</v>
      </c>
      <c r="C508" s="39">
        <v>6</v>
      </c>
      <c r="D508" s="17">
        <f>ROUND(EXP(C$4-C$5*LN($B508)+C$6*LN(C508)),2)</f>
        <v>2.96</v>
      </c>
      <c r="E508" s="21">
        <f>B508*D508/100</f>
        <v>2960</v>
      </c>
      <c r="F508" s="39">
        <v>6</v>
      </c>
      <c r="G508" s="17">
        <f>ROUND(EXP(F$4-F$5*LN($B508)+F$6*LN(F508)),2)</f>
        <v>10.96</v>
      </c>
      <c r="H508" s="21">
        <f>B508*G508/100</f>
        <v>10960</v>
      </c>
    </row>
    <row r="509" spans="2:8" x14ac:dyDescent="0.2">
      <c r="B509" s="44"/>
      <c r="C509" s="40">
        <v>9</v>
      </c>
      <c r="D509" s="19">
        <f>ROUND(EXP(C$4-C$5*LN($B508)+C$6*LN(C509)),2)</f>
        <v>3.47</v>
      </c>
      <c r="E509" s="22">
        <f>B508*D509/100</f>
        <v>3470</v>
      </c>
      <c r="F509" s="40">
        <v>9</v>
      </c>
      <c r="G509" s="19">
        <f>ROUND(EXP(F$4-F$5*LN($B508)+F$6*LN(F509)),2)</f>
        <v>14.78</v>
      </c>
      <c r="H509" s="22">
        <f>B508*G509/100</f>
        <v>14780</v>
      </c>
    </row>
    <row r="510" spans="2:8" x14ac:dyDescent="0.2">
      <c r="B510" s="44"/>
      <c r="C510" s="40">
        <v>12</v>
      </c>
      <c r="D510" s="19">
        <f>ROUND(EXP(C$4-C$5*LN($B508)+C$6*LN(C510)),2)</f>
        <v>3.89</v>
      </c>
      <c r="E510" s="22">
        <f>B508*D510/100</f>
        <v>3890</v>
      </c>
      <c r="F510" s="40">
        <v>12</v>
      </c>
      <c r="G510" s="19">
        <f>ROUND(EXP(F$4-F$5*LN($B508)+F$6*LN(F510)),2)</f>
        <v>18.260000000000002</v>
      </c>
      <c r="H510" s="22">
        <f>B508*G510/100</f>
        <v>18260.000000000004</v>
      </c>
    </row>
    <row r="511" spans="2:8" x14ac:dyDescent="0.2">
      <c r="B511" s="44"/>
      <c r="C511" s="40">
        <v>15</v>
      </c>
      <c r="D511" s="19">
        <f>ROUND(EXP(C$4-C$5*LN($B508)+C$6*LN(C511)),2)</f>
        <v>4.24</v>
      </c>
      <c r="E511" s="22">
        <f>B508*D511/100</f>
        <v>4240</v>
      </c>
      <c r="F511" s="40">
        <v>15</v>
      </c>
      <c r="G511" s="19">
        <f>ROUND(EXP(F$4-F$5*LN($B508)+F$6*LN(F511)),2)</f>
        <v>21.52</v>
      </c>
      <c r="H511" s="22">
        <f>B508*G511/100</f>
        <v>21520</v>
      </c>
    </row>
    <row r="512" spans="2:8" x14ac:dyDescent="0.2">
      <c r="B512" s="45"/>
      <c r="C512" s="42">
        <v>18</v>
      </c>
      <c r="D512" s="27">
        <f>ROUND(EXP(C$4-C$5*LN($B508)+C$6*LN(C512)),2)</f>
        <v>4.5599999999999996</v>
      </c>
      <c r="E512" s="28">
        <f>B508*D512/100</f>
        <v>4559.9999999999991</v>
      </c>
      <c r="F512" s="42">
        <v>18</v>
      </c>
      <c r="G512" s="27">
        <f>ROUND(EXP(F$4-F$5*LN($B508)+F$6*LN(F512)),2)</f>
        <v>24.61</v>
      </c>
      <c r="H512" s="28">
        <f>B508*G512/100</f>
        <v>24610</v>
      </c>
    </row>
    <row r="513" spans="2:8" x14ac:dyDescent="0.2">
      <c r="B513" s="38">
        <v>110000</v>
      </c>
      <c r="C513" s="39">
        <v>6</v>
      </c>
      <c r="D513" s="17">
        <f>ROUND(EXP(C$4-C$5*LN($B513)+C$6*LN(C513)),2)</f>
        <v>2.93</v>
      </c>
      <c r="E513" s="21">
        <f>B513*D513/100</f>
        <v>3223</v>
      </c>
      <c r="F513" s="39">
        <v>6</v>
      </c>
      <c r="G513" s="17">
        <f>ROUND(EXP(F$4-F$5*LN($B513)+F$6*LN(F513)),2)</f>
        <v>10.52</v>
      </c>
      <c r="H513" s="21">
        <f>B513*G513/100</f>
        <v>11572</v>
      </c>
    </row>
    <row r="514" spans="2:8" x14ac:dyDescent="0.2">
      <c r="B514" s="44"/>
      <c r="C514" s="40">
        <v>9</v>
      </c>
      <c r="D514" s="19">
        <f>ROUND(EXP(C$4-C$5*LN($B513)+C$6*LN(C514)),2)</f>
        <v>3.43</v>
      </c>
      <c r="E514" s="22">
        <f>B513*D514/100</f>
        <v>3773</v>
      </c>
      <c r="F514" s="40">
        <v>9</v>
      </c>
      <c r="G514" s="19">
        <f>ROUND(EXP(F$4-F$5*LN($B513)+F$6*LN(F514)),2)</f>
        <v>14.18</v>
      </c>
      <c r="H514" s="22">
        <f>B513*G514/100</f>
        <v>15598</v>
      </c>
    </row>
    <row r="515" spans="2:8" x14ac:dyDescent="0.2">
      <c r="B515" s="44"/>
      <c r="C515" s="40">
        <v>12</v>
      </c>
      <c r="D515" s="19">
        <f>ROUND(EXP(C$4-C$5*LN($B513)+C$6*LN(C515)),2)</f>
        <v>3.84</v>
      </c>
      <c r="E515" s="22">
        <f>B513*D515/100</f>
        <v>4224</v>
      </c>
      <c r="F515" s="40">
        <v>12</v>
      </c>
      <c r="G515" s="19">
        <f>ROUND(EXP(F$4-F$5*LN($B513)+F$6*LN(F515)),2)</f>
        <v>17.53</v>
      </c>
      <c r="H515" s="22">
        <f>B513*G515/100</f>
        <v>19283.000000000004</v>
      </c>
    </row>
    <row r="516" spans="2:8" x14ac:dyDescent="0.2">
      <c r="B516" s="44"/>
      <c r="C516" s="40">
        <v>15</v>
      </c>
      <c r="D516" s="19">
        <f>ROUND(EXP(C$4-C$5*LN($B513)+C$6*LN(C516)),2)</f>
        <v>4.1900000000000004</v>
      </c>
      <c r="E516" s="22">
        <f>B513*D516/100</f>
        <v>4609.0000000000009</v>
      </c>
      <c r="F516" s="40">
        <v>15</v>
      </c>
      <c r="G516" s="19">
        <f>ROUND(EXP(F$4-F$5*LN($B513)+F$6*LN(F516)),2)</f>
        <v>20.66</v>
      </c>
      <c r="H516" s="22">
        <f>B513*G516/100</f>
        <v>22726</v>
      </c>
    </row>
    <row r="517" spans="2:8" x14ac:dyDescent="0.2">
      <c r="B517" s="45"/>
      <c r="C517" s="42">
        <v>18</v>
      </c>
      <c r="D517" s="27">
        <f>ROUND(EXP(C$4-C$5*LN($B513)+C$6*LN(C517)),2)</f>
        <v>4.51</v>
      </c>
      <c r="E517" s="28">
        <f>B513*D517/100</f>
        <v>4961</v>
      </c>
      <c r="F517" s="42">
        <v>18</v>
      </c>
      <c r="G517" s="27">
        <f>ROUND(EXP(F$4-F$5*LN($B513)+F$6*LN(F517)),2)</f>
        <v>23.62</v>
      </c>
      <c r="H517" s="28">
        <f>B513*G517/100</f>
        <v>25982</v>
      </c>
    </row>
    <row r="518" spans="2:8" x14ac:dyDescent="0.2">
      <c r="B518" s="38">
        <v>120000</v>
      </c>
      <c r="C518" s="39">
        <v>6</v>
      </c>
      <c r="D518" s="17">
        <f>ROUND(EXP(C$4-C$5*LN($B518)+C$6*LN(C518)),2)</f>
        <v>2.9</v>
      </c>
      <c r="E518" s="21">
        <f>B518*D518/100</f>
        <v>3480</v>
      </c>
      <c r="F518" s="39">
        <v>6</v>
      </c>
      <c r="G518" s="17">
        <f>ROUND(EXP(F$4-F$5*LN($B518)+F$6*LN(F518)),2)</f>
        <v>10.14</v>
      </c>
      <c r="H518" s="21">
        <f>B518*G518/100</f>
        <v>12168</v>
      </c>
    </row>
    <row r="519" spans="2:8" x14ac:dyDescent="0.2">
      <c r="B519" s="44"/>
      <c r="C519" s="40">
        <v>9</v>
      </c>
      <c r="D519" s="19">
        <f>ROUND(EXP(C$4-C$5*LN($B518)+C$6*LN(C519)),2)</f>
        <v>3.4</v>
      </c>
      <c r="E519" s="22">
        <f>B518*D519/100</f>
        <v>4080</v>
      </c>
      <c r="F519" s="40">
        <v>9</v>
      </c>
      <c r="G519" s="19">
        <f>ROUND(EXP(F$4-F$5*LN($B518)+F$6*LN(F519)),2)</f>
        <v>13.66</v>
      </c>
      <c r="H519" s="22">
        <f>B518*G519/100</f>
        <v>16392</v>
      </c>
    </row>
    <row r="520" spans="2:8" x14ac:dyDescent="0.2">
      <c r="B520" s="44"/>
      <c r="C520" s="40">
        <v>12</v>
      </c>
      <c r="D520" s="19">
        <f>ROUND(EXP(C$4-C$5*LN($B518)+C$6*LN(C520)),2)</f>
        <v>3.8</v>
      </c>
      <c r="E520" s="22">
        <f>B518*D520/100</f>
        <v>4560</v>
      </c>
      <c r="F520" s="40">
        <v>12</v>
      </c>
      <c r="G520" s="19">
        <f>ROUND(EXP(F$4-F$5*LN($B518)+F$6*LN(F520)),2)</f>
        <v>16.88</v>
      </c>
      <c r="H520" s="22">
        <f>B518*G520/100</f>
        <v>20255.999999999996</v>
      </c>
    </row>
    <row r="521" spans="2:8" x14ac:dyDescent="0.2">
      <c r="B521" s="44"/>
      <c r="C521" s="40">
        <v>15</v>
      </c>
      <c r="D521" s="19">
        <f>ROUND(EXP(C$4-C$5*LN($B518)+C$6*LN(C521)),2)</f>
        <v>4.1500000000000004</v>
      </c>
      <c r="E521" s="22">
        <f>B518*D521/100</f>
        <v>4980.0000000000009</v>
      </c>
      <c r="F521" s="40">
        <v>15</v>
      </c>
      <c r="G521" s="19">
        <f>ROUND(EXP(F$4-F$5*LN($B518)+F$6*LN(F521)),2)</f>
        <v>19.899999999999999</v>
      </c>
      <c r="H521" s="22">
        <f>B518*G521/100</f>
        <v>23880</v>
      </c>
    </row>
    <row r="522" spans="2:8" x14ac:dyDescent="0.2">
      <c r="B522" s="45"/>
      <c r="C522" s="42">
        <v>18</v>
      </c>
      <c r="D522" s="27">
        <f>ROUND(EXP(C$4-C$5*LN($B518)+C$6*LN(C522)),2)</f>
        <v>4.46</v>
      </c>
      <c r="E522" s="28">
        <f>B518*D522/100</f>
        <v>5352</v>
      </c>
      <c r="F522" s="42">
        <v>18</v>
      </c>
      <c r="G522" s="27">
        <f>ROUND(EXP(F$4-F$5*LN($B518)+F$6*LN(F522)),2)</f>
        <v>22.75</v>
      </c>
      <c r="H522" s="28">
        <f>B518*G522/100</f>
        <v>27300</v>
      </c>
    </row>
    <row r="523" spans="2:8" x14ac:dyDescent="0.2">
      <c r="B523" s="38">
        <v>130000</v>
      </c>
      <c r="C523" s="39">
        <v>6</v>
      </c>
      <c r="D523" s="17">
        <f>ROUND(EXP(C$4-C$5*LN($B523)+C$6*LN(C523)),2)</f>
        <v>2.87</v>
      </c>
      <c r="E523" s="21">
        <f>B523*D523/100</f>
        <v>3731</v>
      </c>
      <c r="F523" s="39">
        <v>6</v>
      </c>
      <c r="G523" s="17">
        <f>ROUND(EXP(F$4-F$5*LN($B523)+F$6*LN(F523)),2)</f>
        <v>9.7899999999999991</v>
      </c>
      <c r="H523" s="21">
        <f>B523*G523/100</f>
        <v>12727</v>
      </c>
    </row>
    <row r="524" spans="2:8" x14ac:dyDescent="0.2">
      <c r="B524" s="44"/>
      <c r="C524" s="40">
        <v>9</v>
      </c>
      <c r="D524" s="19">
        <f>ROUND(EXP(C$4-C$5*LN($B523)+C$6*LN(C524)),2)</f>
        <v>3.36</v>
      </c>
      <c r="E524" s="22">
        <f>B523*D524/100</f>
        <v>4368</v>
      </c>
      <c r="F524" s="40">
        <v>9</v>
      </c>
      <c r="G524" s="19">
        <f>ROUND(EXP(F$4-F$5*LN($B523)+F$6*LN(F524)),2)</f>
        <v>13.2</v>
      </c>
      <c r="H524" s="22">
        <f>B523*G524/100</f>
        <v>17160</v>
      </c>
    </row>
    <row r="525" spans="2:8" x14ac:dyDescent="0.2">
      <c r="B525" s="44"/>
      <c r="C525" s="40">
        <v>12</v>
      </c>
      <c r="D525" s="19">
        <f>ROUND(EXP(C$4-C$5*LN($B523)+C$6*LN(C525)),2)</f>
        <v>3.77</v>
      </c>
      <c r="E525" s="22">
        <f>B523*D525/100</f>
        <v>4901</v>
      </c>
      <c r="F525" s="40">
        <v>12</v>
      </c>
      <c r="G525" s="19">
        <f>ROUND(EXP(F$4-F$5*LN($B523)+F$6*LN(F525)),2)</f>
        <v>16.309999999999999</v>
      </c>
      <c r="H525" s="22">
        <f>B523*G525/100</f>
        <v>21203</v>
      </c>
    </row>
    <row r="526" spans="2:8" x14ac:dyDescent="0.2">
      <c r="B526" s="44"/>
      <c r="C526" s="40">
        <v>15</v>
      </c>
      <c r="D526" s="19">
        <f>ROUND(EXP(C$4-C$5*LN($B523)+C$6*LN(C526)),2)</f>
        <v>4.1100000000000003</v>
      </c>
      <c r="E526" s="22">
        <f>B523*D526/100</f>
        <v>5343</v>
      </c>
      <c r="F526" s="40">
        <v>15</v>
      </c>
      <c r="G526" s="19">
        <f>ROUND(EXP(F$4-F$5*LN($B523)+F$6*LN(F526)),2)</f>
        <v>19.22</v>
      </c>
      <c r="H526" s="22">
        <f>B523*G526/100</f>
        <v>24986</v>
      </c>
    </row>
    <row r="527" spans="2:8" x14ac:dyDescent="0.2">
      <c r="B527" s="45"/>
      <c r="C527" s="42">
        <v>18</v>
      </c>
      <c r="D527" s="27">
        <f>ROUND(EXP(C$4-C$5*LN($B523)+C$6*LN(C527)),2)</f>
        <v>4.42</v>
      </c>
      <c r="E527" s="28">
        <f>B523*D527/100</f>
        <v>5746</v>
      </c>
      <c r="F527" s="42">
        <v>18</v>
      </c>
      <c r="G527" s="27">
        <f>ROUND(EXP(F$4-F$5*LN($B523)+F$6*LN(F527)),2)</f>
        <v>21.98</v>
      </c>
      <c r="H527" s="28">
        <f>B523*G527/100</f>
        <v>28574</v>
      </c>
    </row>
    <row r="528" spans="2:8" x14ac:dyDescent="0.2">
      <c r="B528" s="38">
        <v>140000</v>
      </c>
      <c r="C528" s="39">
        <v>6</v>
      </c>
      <c r="D528" s="17">
        <f>ROUND(EXP(C$4-C$5*LN($B528)+C$6*LN(C528)),2)</f>
        <v>2.84</v>
      </c>
      <c r="E528" s="21">
        <f>B528*D528/100</f>
        <v>3976</v>
      </c>
      <c r="F528" s="39">
        <v>6</v>
      </c>
      <c r="G528" s="17">
        <f>ROUND(EXP(F$4-F$5*LN($B528)+F$6*LN(F528)),2)</f>
        <v>9.48</v>
      </c>
      <c r="H528" s="21">
        <f>B528*G528/100</f>
        <v>13272</v>
      </c>
    </row>
    <row r="529" spans="2:8" x14ac:dyDescent="0.2">
      <c r="B529" s="44"/>
      <c r="C529" s="40">
        <v>9</v>
      </c>
      <c r="D529" s="19">
        <f>ROUND(EXP(C$4-C$5*LN($B528)+C$6*LN(C529)),2)</f>
        <v>3.33</v>
      </c>
      <c r="E529" s="22">
        <f>B528*D529/100</f>
        <v>4662</v>
      </c>
      <c r="F529" s="40">
        <v>9</v>
      </c>
      <c r="G529" s="19">
        <f>ROUND(EXP(F$4-F$5*LN($B528)+F$6*LN(F529)),2)</f>
        <v>12.78</v>
      </c>
      <c r="H529" s="22">
        <f>B528*G529/100</f>
        <v>17892</v>
      </c>
    </row>
    <row r="530" spans="2:8" x14ac:dyDescent="0.2">
      <c r="B530" s="44"/>
      <c r="C530" s="40">
        <v>12</v>
      </c>
      <c r="D530" s="19">
        <f>ROUND(EXP(C$4-C$5*LN($B528)+C$6*LN(C530)),2)</f>
        <v>3.73</v>
      </c>
      <c r="E530" s="22">
        <f>B528*D530/100</f>
        <v>5222</v>
      </c>
      <c r="F530" s="40">
        <v>12</v>
      </c>
      <c r="G530" s="19">
        <f>ROUND(EXP(F$4-F$5*LN($B528)+F$6*LN(F530)),2)</f>
        <v>15.8</v>
      </c>
      <c r="H530" s="22">
        <f>B528*G530/100</f>
        <v>22120</v>
      </c>
    </row>
    <row r="531" spans="2:8" x14ac:dyDescent="0.2">
      <c r="B531" s="44"/>
      <c r="C531" s="40">
        <v>15</v>
      </c>
      <c r="D531" s="19">
        <f>ROUND(EXP(C$4-C$5*LN($B528)+C$6*LN(C531)),2)</f>
        <v>4.08</v>
      </c>
      <c r="E531" s="22">
        <f>B528*D531/100</f>
        <v>5712</v>
      </c>
      <c r="F531" s="40">
        <v>15</v>
      </c>
      <c r="G531" s="19">
        <f>ROUND(EXP(F$4-F$5*LN($B528)+F$6*LN(F531)),2)</f>
        <v>18.62</v>
      </c>
      <c r="H531" s="22">
        <f>B528*G531/100</f>
        <v>26068</v>
      </c>
    </row>
    <row r="532" spans="2:8" x14ac:dyDescent="0.2">
      <c r="B532" s="45"/>
      <c r="C532" s="42">
        <v>18</v>
      </c>
      <c r="D532" s="27">
        <f>ROUND(EXP(C$4-C$5*LN($B528)+C$6*LN(C532)),2)</f>
        <v>4.38</v>
      </c>
      <c r="E532" s="28">
        <f>B528*D532/100</f>
        <v>6132</v>
      </c>
      <c r="F532" s="42">
        <v>18</v>
      </c>
      <c r="G532" s="27">
        <f>ROUND(EXP(F$4-F$5*LN($B528)+F$6*LN(F532)),2)</f>
        <v>21.29</v>
      </c>
      <c r="H532" s="28">
        <f>B528*G532/100</f>
        <v>29806</v>
      </c>
    </row>
    <row r="533" spans="2:8" x14ac:dyDescent="0.2">
      <c r="B533" s="38">
        <v>150000</v>
      </c>
      <c r="C533" s="39">
        <v>6</v>
      </c>
      <c r="D533" s="17">
        <f>ROUND(EXP(C$4-C$5*LN($B533)+C$6*LN(C533)),2)</f>
        <v>2.82</v>
      </c>
      <c r="E533" s="21">
        <f>B533*D533/100</f>
        <v>4230</v>
      </c>
      <c r="F533" s="39">
        <v>6</v>
      </c>
      <c r="G533" s="17">
        <f>ROUND(EXP(F$4-F$5*LN($B533)+F$6*LN(F533)),2)</f>
        <v>9.2100000000000009</v>
      </c>
      <c r="H533" s="21">
        <f>B533*G533/100</f>
        <v>13815.000000000002</v>
      </c>
    </row>
    <row r="534" spans="2:8" x14ac:dyDescent="0.2">
      <c r="B534" s="44"/>
      <c r="C534" s="40">
        <v>9</v>
      </c>
      <c r="D534" s="19">
        <f>ROUND(EXP(C$4-C$5*LN($B533)+C$6*LN(C534)),2)</f>
        <v>3.31</v>
      </c>
      <c r="E534" s="22">
        <f>B533*D534/100</f>
        <v>4965</v>
      </c>
      <c r="F534" s="40">
        <v>9</v>
      </c>
      <c r="G534" s="19">
        <f>ROUND(EXP(F$4-F$5*LN($B533)+F$6*LN(F534)),2)</f>
        <v>12.41</v>
      </c>
      <c r="H534" s="22">
        <f>B533*G534/100</f>
        <v>18615</v>
      </c>
    </row>
    <row r="535" spans="2:8" x14ac:dyDescent="0.2">
      <c r="B535" s="44"/>
      <c r="C535" s="40">
        <v>12</v>
      </c>
      <c r="D535" s="19">
        <f>ROUND(EXP(C$4-C$5*LN($B533)+C$6*LN(C535)),2)</f>
        <v>3.7</v>
      </c>
      <c r="E535" s="22">
        <f>B533*D535/100</f>
        <v>5550</v>
      </c>
      <c r="F535" s="40">
        <v>12</v>
      </c>
      <c r="G535" s="19">
        <f>ROUND(EXP(F$4-F$5*LN($B533)+F$6*LN(F535)),2)</f>
        <v>15.33</v>
      </c>
      <c r="H535" s="22">
        <f>B533*G535/100</f>
        <v>22995</v>
      </c>
    </row>
    <row r="536" spans="2:8" x14ac:dyDescent="0.2">
      <c r="B536" s="44"/>
      <c r="C536" s="40">
        <v>15</v>
      </c>
      <c r="D536" s="19">
        <f>ROUND(EXP(C$4-C$5*LN($B533)+C$6*LN(C536)),2)</f>
        <v>4.04</v>
      </c>
      <c r="E536" s="22">
        <f>B533*D536/100</f>
        <v>6060</v>
      </c>
      <c r="F536" s="40">
        <v>15</v>
      </c>
      <c r="G536" s="19">
        <f>ROUND(EXP(F$4-F$5*LN($B533)+F$6*LN(F536)),2)</f>
        <v>18.07</v>
      </c>
      <c r="H536" s="22">
        <f>B533*G536/100</f>
        <v>27105</v>
      </c>
    </row>
    <row r="537" spans="2:8" x14ac:dyDescent="0.2">
      <c r="B537" s="45"/>
      <c r="C537" s="42">
        <v>18</v>
      </c>
      <c r="D537" s="27">
        <f>ROUND(EXP(C$4-C$5*LN($B533)+C$6*LN(C537)),2)</f>
        <v>4.34</v>
      </c>
      <c r="E537" s="28">
        <f>B533*D537/100</f>
        <v>6510</v>
      </c>
      <c r="F537" s="42">
        <v>18</v>
      </c>
      <c r="G537" s="27">
        <f>ROUND(EXP(F$4-F$5*LN($B533)+F$6*LN(F537)),2)</f>
        <v>20.67</v>
      </c>
      <c r="H537" s="28">
        <f>B533*G537/100</f>
        <v>31005.000000000004</v>
      </c>
    </row>
    <row r="538" spans="2:8" x14ac:dyDescent="0.2">
      <c r="B538" s="38">
        <v>160000</v>
      </c>
      <c r="C538" s="39">
        <v>6</v>
      </c>
      <c r="D538" s="17">
        <f>ROUND(EXP(C$4-C$5*LN($B538)+C$6*LN(C538)),2)</f>
        <v>2.8</v>
      </c>
      <c r="E538" s="21">
        <f>B538*D538/100</f>
        <v>4480</v>
      </c>
      <c r="F538" s="39">
        <v>6</v>
      </c>
      <c r="G538" s="17">
        <f>ROUND(EXP(F$4-F$5*LN($B538)+F$6*LN(F538)),2)</f>
        <v>8.9499999999999993</v>
      </c>
      <c r="H538" s="21">
        <f>B538*G538/100</f>
        <v>14320</v>
      </c>
    </row>
    <row r="539" spans="2:8" x14ac:dyDescent="0.2">
      <c r="B539" s="44"/>
      <c r="C539" s="40">
        <v>9</v>
      </c>
      <c r="D539" s="19">
        <f>ROUND(EXP(C$4-C$5*LN($B538)+C$6*LN(C539)),2)</f>
        <v>3.28</v>
      </c>
      <c r="E539" s="22">
        <f>B538*D539/100</f>
        <v>5248</v>
      </c>
      <c r="F539" s="40">
        <v>9</v>
      </c>
      <c r="G539" s="19">
        <f>ROUND(EXP(F$4-F$5*LN($B538)+F$6*LN(F539)),2)</f>
        <v>12.07</v>
      </c>
      <c r="H539" s="22">
        <f>B538*G539/100</f>
        <v>19312</v>
      </c>
    </row>
    <row r="540" spans="2:8" x14ac:dyDescent="0.2">
      <c r="B540" s="44"/>
      <c r="C540" s="40">
        <v>12</v>
      </c>
      <c r="D540" s="19">
        <f>ROUND(EXP(C$4-C$5*LN($B538)+C$6*LN(C540)),2)</f>
        <v>3.68</v>
      </c>
      <c r="E540" s="22">
        <f>B538*D540/100</f>
        <v>5888</v>
      </c>
      <c r="F540" s="40">
        <v>12</v>
      </c>
      <c r="G540" s="19">
        <f>ROUND(EXP(F$4-F$5*LN($B538)+F$6*LN(F540)),2)</f>
        <v>14.91</v>
      </c>
      <c r="H540" s="22">
        <f>B538*G540/100</f>
        <v>23856</v>
      </c>
    </row>
    <row r="541" spans="2:8" x14ac:dyDescent="0.2">
      <c r="B541" s="44"/>
      <c r="C541" s="40">
        <v>15</v>
      </c>
      <c r="D541" s="19">
        <f>ROUND(EXP(C$4-C$5*LN($B538)+C$6*LN(C541)),2)</f>
        <v>4.01</v>
      </c>
      <c r="E541" s="22">
        <f>B538*D541/100</f>
        <v>6416</v>
      </c>
      <c r="F541" s="40">
        <v>15</v>
      </c>
      <c r="G541" s="19">
        <f>ROUND(EXP(F$4-F$5*LN($B538)+F$6*LN(F541)),2)</f>
        <v>17.579999999999998</v>
      </c>
      <c r="H541" s="22">
        <f>B538*G541/100</f>
        <v>28127.999999999996</v>
      </c>
    </row>
    <row r="542" spans="2:8" x14ac:dyDescent="0.2">
      <c r="B542" s="45"/>
      <c r="C542" s="42">
        <v>18</v>
      </c>
      <c r="D542" s="27">
        <f>ROUND(EXP(C$4-C$5*LN($B538)+C$6*LN(C542)),2)</f>
        <v>4.3099999999999996</v>
      </c>
      <c r="E542" s="28">
        <f>B538*D542/100</f>
        <v>6895.9999999999991</v>
      </c>
      <c r="F542" s="42">
        <v>18</v>
      </c>
      <c r="G542" s="27">
        <f>ROUND(EXP(F$4-F$5*LN($B538)+F$6*LN(F542)),2)</f>
        <v>20.100000000000001</v>
      </c>
      <c r="H542" s="28">
        <f>B538*G542/100</f>
        <v>32160</v>
      </c>
    </row>
    <row r="543" spans="2:8" x14ac:dyDescent="0.2">
      <c r="B543" s="38">
        <v>170000</v>
      </c>
      <c r="C543" s="39">
        <v>6</v>
      </c>
      <c r="D543" s="17">
        <f>ROUND(EXP(C$4-C$5*LN($B543)+C$6*LN(C543)),2)</f>
        <v>2.78</v>
      </c>
      <c r="E543" s="21">
        <f>B543*D543/100</f>
        <v>4725.9999999999991</v>
      </c>
      <c r="F543" s="39">
        <v>6</v>
      </c>
      <c r="G543" s="17">
        <f>ROUND(EXP(F$4-F$5*LN($B543)+F$6*LN(F543)),2)</f>
        <v>8.7200000000000006</v>
      </c>
      <c r="H543" s="21">
        <f>B543*G543/100</f>
        <v>14824</v>
      </c>
    </row>
    <row r="544" spans="2:8" x14ac:dyDescent="0.2">
      <c r="B544" s="44"/>
      <c r="C544" s="40">
        <v>9</v>
      </c>
      <c r="D544" s="19">
        <f>ROUND(EXP(C$4-C$5*LN($B543)+C$6*LN(C544)),2)</f>
        <v>3.26</v>
      </c>
      <c r="E544" s="22">
        <f>B543*D544/100</f>
        <v>5542</v>
      </c>
      <c r="F544" s="40">
        <v>9</v>
      </c>
      <c r="G544" s="19">
        <f>ROUND(EXP(F$4-F$5*LN($B543)+F$6*LN(F544)),2)</f>
        <v>11.76</v>
      </c>
      <c r="H544" s="22">
        <f>B543*G544/100</f>
        <v>19992</v>
      </c>
    </row>
    <row r="545" spans="2:8" x14ac:dyDescent="0.2">
      <c r="B545" s="44"/>
      <c r="C545" s="40">
        <v>12</v>
      </c>
      <c r="D545" s="19">
        <f>ROUND(EXP(C$4-C$5*LN($B543)+C$6*LN(C545)),2)</f>
        <v>3.65</v>
      </c>
      <c r="E545" s="22">
        <f>B543*D545/100</f>
        <v>6205</v>
      </c>
      <c r="F545" s="40">
        <v>12</v>
      </c>
      <c r="G545" s="19">
        <f>ROUND(EXP(F$4-F$5*LN($B543)+F$6*LN(F545)),2)</f>
        <v>14.53</v>
      </c>
      <c r="H545" s="22">
        <f>B543*G545/100</f>
        <v>24701</v>
      </c>
    </row>
    <row r="546" spans="2:8" x14ac:dyDescent="0.2">
      <c r="B546" s="44"/>
      <c r="C546" s="40">
        <v>15</v>
      </c>
      <c r="D546" s="19">
        <f>ROUND(EXP(C$4-C$5*LN($B543)+C$6*LN(C546)),2)</f>
        <v>3.98</v>
      </c>
      <c r="E546" s="22">
        <f>B543*D546/100</f>
        <v>6766</v>
      </c>
      <c r="F546" s="40">
        <v>15</v>
      </c>
      <c r="G546" s="19">
        <f>ROUND(EXP(F$4-F$5*LN($B543)+F$6*LN(F546)),2)</f>
        <v>17.12</v>
      </c>
      <c r="H546" s="22">
        <f>B543*G546/100</f>
        <v>29104</v>
      </c>
    </row>
    <row r="547" spans="2:8" x14ac:dyDescent="0.2">
      <c r="B547" s="45"/>
      <c r="C547" s="42">
        <v>18</v>
      </c>
      <c r="D547" s="27">
        <f>ROUND(EXP(C$4-C$5*LN($B543)+C$6*LN(C547)),2)</f>
        <v>4.28</v>
      </c>
      <c r="E547" s="28">
        <f>B543*D547/100</f>
        <v>7276</v>
      </c>
      <c r="F547" s="42">
        <v>18</v>
      </c>
      <c r="G547" s="27">
        <f>ROUND(EXP(F$4-F$5*LN($B543)+F$6*LN(F547)),2)</f>
        <v>19.579999999999998</v>
      </c>
      <c r="H547" s="28">
        <f>B543*G547/100</f>
        <v>33285.999999999993</v>
      </c>
    </row>
    <row r="548" spans="2:8" x14ac:dyDescent="0.2">
      <c r="B548" s="38">
        <v>180000</v>
      </c>
      <c r="C548" s="39">
        <v>6</v>
      </c>
      <c r="D548" s="17">
        <f>ROUND(EXP(C$4-C$5*LN($B548)+C$6*LN(C548)),2)</f>
        <v>2.76</v>
      </c>
      <c r="E548" s="21">
        <f>B548*D548/100</f>
        <v>4967.9999999999991</v>
      </c>
      <c r="F548" s="39">
        <v>6</v>
      </c>
      <c r="G548" s="17">
        <f>ROUND(EXP(F$4-F$5*LN($B548)+F$6*LN(F548)),2)</f>
        <v>8.51</v>
      </c>
      <c r="H548" s="21">
        <f>B548*G548/100</f>
        <v>15318</v>
      </c>
    </row>
    <row r="549" spans="2:8" x14ac:dyDescent="0.2">
      <c r="B549" s="44"/>
      <c r="C549" s="40">
        <v>9</v>
      </c>
      <c r="D549" s="19">
        <f>ROUND(EXP(C$4-C$5*LN($B548)+C$6*LN(C549)),2)</f>
        <v>3.24</v>
      </c>
      <c r="E549" s="22">
        <f>B548*D549/100</f>
        <v>5832</v>
      </c>
      <c r="F549" s="40">
        <v>9</v>
      </c>
      <c r="G549" s="19">
        <f>ROUND(EXP(F$4-F$5*LN($B548)+F$6*LN(F549)),2)</f>
        <v>11.47</v>
      </c>
      <c r="H549" s="22">
        <f>B548*G549/100</f>
        <v>20646</v>
      </c>
    </row>
    <row r="550" spans="2:8" x14ac:dyDescent="0.2">
      <c r="B550" s="44"/>
      <c r="C550" s="40">
        <v>12</v>
      </c>
      <c r="D550" s="19">
        <f>ROUND(EXP(C$4-C$5*LN($B548)+C$6*LN(C550)),2)</f>
        <v>3.62</v>
      </c>
      <c r="E550" s="22">
        <f>B548*D550/100</f>
        <v>6516</v>
      </c>
      <c r="F550" s="40">
        <v>12</v>
      </c>
      <c r="G550" s="19">
        <f>ROUND(EXP(F$4-F$5*LN($B548)+F$6*LN(F550)),2)</f>
        <v>14.18</v>
      </c>
      <c r="H550" s="22">
        <f>B548*G550/100</f>
        <v>25524</v>
      </c>
    </row>
    <row r="551" spans="2:8" x14ac:dyDescent="0.2">
      <c r="B551" s="44"/>
      <c r="C551" s="40">
        <v>15</v>
      </c>
      <c r="D551" s="19">
        <f>ROUND(EXP(C$4-C$5*LN($B548)+C$6*LN(C551)),2)</f>
        <v>3.96</v>
      </c>
      <c r="E551" s="22">
        <f>B548*D551/100</f>
        <v>7128</v>
      </c>
      <c r="F551" s="40">
        <v>15</v>
      </c>
      <c r="G551" s="19">
        <f>ROUND(EXP(F$4-F$5*LN($B548)+F$6*LN(F551)),2)</f>
        <v>16.71</v>
      </c>
      <c r="H551" s="22">
        <f>B548*G551/100</f>
        <v>30078</v>
      </c>
    </row>
    <row r="552" spans="2:8" x14ac:dyDescent="0.2">
      <c r="B552" s="45"/>
      <c r="C552" s="42">
        <v>18</v>
      </c>
      <c r="D552" s="27">
        <f>ROUND(EXP(C$4-C$5*LN($B548)+C$6*LN(C552)),2)</f>
        <v>4.25</v>
      </c>
      <c r="E552" s="28">
        <f>B548*D552/100</f>
        <v>7650</v>
      </c>
      <c r="F552" s="42">
        <v>18</v>
      </c>
      <c r="G552" s="27">
        <f>ROUND(EXP(F$4-F$5*LN($B548)+F$6*LN(F552)),2)</f>
        <v>19.100000000000001</v>
      </c>
      <c r="H552" s="28">
        <f>B548*G552/100</f>
        <v>34380.000000000007</v>
      </c>
    </row>
    <row r="553" spans="2:8" x14ac:dyDescent="0.2">
      <c r="B553" s="38">
        <v>190000</v>
      </c>
      <c r="C553" s="39">
        <v>6</v>
      </c>
      <c r="D553" s="17">
        <f>ROUND(EXP(C$4-C$5*LN($B553)+C$6*LN(C553)),2)</f>
        <v>2.74</v>
      </c>
      <c r="E553" s="21">
        <f>B553*D553/100</f>
        <v>5206.0000000000009</v>
      </c>
      <c r="F553" s="39">
        <v>6</v>
      </c>
      <c r="G553" s="17">
        <f>ROUND(EXP(F$4-F$5*LN($B553)+F$6*LN(F553)),2)</f>
        <v>8.31</v>
      </c>
      <c r="H553" s="21">
        <f>B553*G553/100</f>
        <v>15789</v>
      </c>
    </row>
    <row r="554" spans="2:8" x14ac:dyDescent="0.2">
      <c r="B554" s="44"/>
      <c r="C554" s="40">
        <v>9</v>
      </c>
      <c r="D554" s="19">
        <f>ROUND(EXP(C$4-C$5*LN($B553)+C$6*LN(C554)),2)</f>
        <v>3.22</v>
      </c>
      <c r="E554" s="22">
        <f>B553*D554/100</f>
        <v>6118</v>
      </c>
      <c r="F554" s="40">
        <v>9</v>
      </c>
      <c r="G554" s="19">
        <f>ROUND(EXP(F$4-F$5*LN($B553)+F$6*LN(F554)),2)</f>
        <v>11.21</v>
      </c>
      <c r="H554" s="22">
        <f>B553*G554/100</f>
        <v>21299</v>
      </c>
    </row>
    <row r="555" spans="2:8" x14ac:dyDescent="0.2">
      <c r="B555" s="44"/>
      <c r="C555" s="40">
        <v>12</v>
      </c>
      <c r="D555" s="19">
        <f>ROUND(EXP(C$4-C$5*LN($B553)+C$6*LN(C555)),2)</f>
        <v>3.6</v>
      </c>
      <c r="E555" s="22">
        <f>B553*D555/100</f>
        <v>6840</v>
      </c>
      <c r="F555" s="40">
        <v>12</v>
      </c>
      <c r="G555" s="19">
        <f>ROUND(EXP(F$4-F$5*LN($B553)+F$6*LN(F555)),2)</f>
        <v>13.85</v>
      </c>
      <c r="H555" s="22">
        <f>B553*G555/100</f>
        <v>26315</v>
      </c>
    </row>
    <row r="556" spans="2:8" x14ac:dyDescent="0.2">
      <c r="B556" s="44"/>
      <c r="C556" s="40">
        <v>15</v>
      </c>
      <c r="D556" s="19">
        <f>ROUND(EXP(C$4-C$5*LN($B553)+C$6*LN(C556)),2)</f>
        <v>3.93</v>
      </c>
      <c r="E556" s="22">
        <f>B553*D556/100</f>
        <v>7467</v>
      </c>
      <c r="F556" s="40">
        <v>15</v>
      </c>
      <c r="G556" s="19">
        <f>ROUND(EXP(F$4-F$5*LN($B553)+F$6*LN(F556)),2)</f>
        <v>16.32</v>
      </c>
      <c r="H556" s="22">
        <f>B553*G556/100</f>
        <v>31008</v>
      </c>
    </row>
    <row r="557" spans="2:8" x14ac:dyDescent="0.2">
      <c r="B557" s="45"/>
      <c r="C557" s="42">
        <v>18</v>
      </c>
      <c r="D557" s="27">
        <f>ROUND(EXP(C$4-C$5*LN($B553)+C$6*LN(C557)),2)</f>
        <v>4.22</v>
      </c>
      <c r="E557" s="28">
        <f>B553*D557/100</f>
        <v>8018</v>
      </c>
      <c r="F557" s="42">
        <v>18</v>
      </c>
      <c r="G557" s="27">
        <f>ROUND(EXP(F$4-F$5*LN($B553)+F$6*LN(F557)),2)</f>
        <v>18.66</v>
      </c>
      <c r="H557" s="28">
        <f>B553*G557/100</f>
        <v>35454</v>
      </c>
    </row>
    <row r="558" spans="2:8" x14ac:dyDescent="0.2">
      <c r="B558" s="38">
        <v>200000</v>
      </c>
      <c r="C558" s="39">
        <v>12</v>
      </c>
      <c r="D558" s="17">
        <f>ROUND(EXP(C$4-C$5*LN($B558)+C$6*LN(C558)),2)</f>
        <v>3.58</v>
      </c>
      <c r="E558" s="21">
        <f>B558*D558/100</f>
        <v>7160</v>
      </c>
      <c r="F558" s="39">
        <v>12</v>
      </c>
      <c r="G558" s="17">
        <f>ROUND(EXP(F$4-F$5*LN($B558)+F$6*LN(F558)),2)</f>
        <v>13.55</v>
      </c>
      <c r="H558" s="21">
        <f>B558*G558/100</f>
        <v>27100</v>
      </c>
    </row>
    <row r="559" spans="2:8" x14ac:dyDescent="0.2">
      <c r="B559" s="44"/>
      <c r="C559" s="40">
        <v>15</v>
      </c>
      <c r="D559" s="19">
        <f>ROUND(EXP(C$4-C$5*LN($B558)+C$6*LN(C559)),2)</f>
        <v>3.91</v>
      </c>
      <c r="E559" s="22">
        <f>B558*D559/100</f>
        <v>7820</v>
      </c>
      <c r="F559" s="40">
        <v>15</v>
      </c>
      <c r="G559" s="19">
        <f>ROUND(EXP(F$4-F$5*LN($B558)+F$6*LN(F559)),2)</f>
        <v>15.96</v>
      </c>
      <c r="H559" s="22">
        <f>B558*G559/100</f>
        <v>31920</v>
      </c>
    </row>
    <row r="560" spans="2:8" x14ac:dyDescent="0.2">
      <c r="B560" s="44"/>
      <c r="C560" s="40">
        <v>18</v>
      </c>
      <c r="D560" s="19">
        <f>ROUND(EXP(C$4-C$5*LN($B558)+C$6*LN(C560)),2)</f>
        <v>4.2</v>
      </c>
      <c r="E560" s="22">
        <f>B558*D560/100</f>
        <v>8400</v>
      </c>
      <c r="F560" s="40">
        <v>18</v>
      </c>
      <c r="G560" s="19">
        <f>ROUND(EXP(F$4-F$5*LN($B558)+F$6*LN(F560)),2)</f>
        <v>18.260000000000002</v>
      </c>
      <c r="H560" s="22">
        <f>B558*G560/100</f>
        <v>36520.000000000007</v>
      </c>
    </row>
    <row r="561" spans="2:8" x14ac:dyDescent="0.2">
      <c r="B561" s="44"/>
      <c r="C561" s="40">
        <v>21</v>
      </c>
      <c r="D561" s="19">
        <f>ROUND(EXP(C$4-C$5*LN($B558)+C$6*LN(C561)),2)</f>
        <v>4.46</v>
      </c>
      <c r="E561" s="22">
        <f>B558*D561/100</f>
        <v>8920</v>
      </c>
      <c r="F561" s="40">
        <v>21</v>
      </c>
      <c r="G561" s="19">
        <f>ROUND(EXP(F$4-F$5*LN($B558)+F$6*LN(F561)),2)</f>
        <v>20.45</v>
      </c>
      <c r="H561" s="22">
        <f>B558*G561/100</f>
        <v>40900</v>
      </c>
    </row>
    <row r="562" spans="2:8" x14ac:dyDescent="0.2">
      <c r="B562" s="45"/>
      <c r="C562" s="42">
        <v>24</v>
      </c>
      <c r="D562" s="27">
        <f>ROUND(EXP(C$4-C$5*LN($B558)+C$6*LN(C562)),2)</f>
        <v>4.7</v>
      </c>
      <c r="E562" s="28">
        <f>B558*D562/100</f>
        <v>9400</v>
      </c>
      <c r="F562" s="42">
        <v>24</v>
      </c>
      <c r="G562" s="27">
        <f>ROUND(EXP(F$4-F$5*LN($B558)+F$6*LN(F562)),2)</f>
        <v>22.56</v>
      </c>
      <c r="H562" s="28">
        <f>B558*G562/100</f>
        <v>45120</v>
      </c>
    </row>
    <row r="563" spans="2:8" x14ac:dyDescent="0.2">
      <c r="B563" s="38">
        <v>210000</v>
      </c>
      <c r="C563" s="39">
        <v>12</v>
      </c>
      <c r="D563" s="17">
        <f>ROUND(EXP(C$4-C$5*LN($B563)+C$6*LN(C563)),2)</f>
        <v>3.56</v>
      </c>
      <c r="E563" s="21">
        <f>B563*D563/100</f>
        <v>7476</v>
      </c>
      <c r="F563" s="39">
        <v>12</v>
      </c>
      <c r="G563" s="17">
        <f>ROUND(EXP(F$4-F$5*LN($B563)+F$6*LN(F563)),2)</f>
        <v>13.26</v>
      </c>
      <c r="H563" s="21">
        <f>B563*G563/100</f>
        <v>27846</v>
      </c>
    </row>
    <row r="564" spans="2:8" x14ac:dyDescent="0.2">
      <c r="B564" s="44"/>
      <c r="C564" s="40">
        <v>15</v>
      </c>
      <c r="D564" s="19">
        <f>ROUND(EXP(C$4-C$5*LN($B563)+C$6*LN(C564)),2)</f>
        <v>3.88</v>
      </c>
      <c r="E564" s="22">
        <f>B563*D564/100</f>
        <v>8148</v>
      </c>
      <c r="F564" s="40">
        <v>15</v>
      </c>
      <c r="G564" s="19">
        <f>ROUND(EXP(F$4-F$5*LN($B563)+F$6*LN(F564)),2)</f>
        <v>15.63</v>
      </c>
      <c r="H564" s="22">
        <f>B563*G564/100</f>
        <v>32823</v>
      </c>
    </row>
    <row r="565" spans="2:8" x14ac:dyDescent="0.2">
      <c r="B565" s="44"/>
      <c r="C565" s="40">
        <v>18</v>
      </c>
      <c r="D565" s="19">
        <f>ROUND(EXP(C$4-C$5*LN($B563)+C$6*LN(C565)),2)</f>
        <v>4.17</v>
      </c>
      <c r="E565" s="22">
        <f>B563*D565/100</f>
        <v>8757</v>
      </c>
      <c r="F565" s="40">
        <v>18</v>
      </c>
      <c r="G565" s="19">
        <f>ROUND(EXP(F$4-F$5*LN($B563)+F$6*LN(F565)),2)</f>
        <v>17.88</v>
      </c>
      <c r="H565" s="22">
        <f>B563*G565/100</f>
        <v>37548</v>
      </c>
    </row>
    <row r="566" spans="2:8" x14ac:dyDescent="0.2">
      <c r="B566" s="44"/>
      <c r="C566" s="40">
        <v>21</v>
      </c>
      <c r="D566" s="19">
        <f>ROUND(EXP(C$4-C$5*LN($B563)+C$6*LN(C566)),2)</f>
        <v>4.43</v>
      </c>
      <c r="E566" s="22">
        <f>B563*D566/100</f>
        <v>9302.9999999999982</v>
      </c>
      <c r="F566" s="40">
        <v>21</v>
      </c>
      <c r="G566" s="19">
        <f>ROUND(EXP(F$4-F$5*LN($B563)+F$6*LN(F566)),2)</f>
        <v>20.02</v>
      </c>
      <c r="H566" s="22">
        <f>B563*G566/100</f>
        <v>42042</v>
      </c>
    </row>
    <row r="567" spans="2:8" x14ac:dyDescent="0.2">
      <c r="B567" s="45"/>
      <c r="C567" s="42">
        <v>24</v>
      </c>
      <c r="D567" s="27">
        <f>ROUND(EXP(C$4-C$5*LN($B563)+C$6*LN(C567)),2)</f>
        <v>4.67</v>
      </c>
      <c r="E567" s="28">
        <f>B563*D567/100</f>
        <v>9807</v>
      </c>
      <c r="F567" s="42">
        <v>24</v>
      </c>
      <c r="G567" s="27">
        <f>ROUND(EXP(F$4-F$5*LN($B563)+F$6*LN(F567)),2)</f>
        <v>22.09</v>
      </c>
      <c r="H567" s="28">
        <f>B563*G567/100</f>
        <v>46389</v>
      </c>
    </row>
    <row r="568" spans="2:8" x14ac:dyDescent="0.2">
      <c r="B568" s="38">
        <v>220000</v>
      </c>
      <c r="C568" s="39">
        <v>12</v>
      </c>
      <c r="D568" s="17">
        <f>ROUND(EXP(C$4-C$5*LN($B568)+C$6*LN(C568)),2)</f>
        <v>3.54</v>
      </c>
      <c r="E568" s="21">
        <f>B568*D568/100</f>
        <v>7788</v>
      </c>
      <c r="F568" s="39">
        <v>12</v>
      </c>
      <c r="G568" s="17">
        <f>ROUND(EXP(F$4-F$5*LN($B568)+F$6*LN(F568)),2)</f>
        <v>13</v>
      </c>
      <c r="H568" s="21">
        <f>B568*G568/100</f>
        <v>28600</v>
      </c>
    </row>
    <row r="569" spans="2:8" x14ac:dyDescent="0.2">
      <c r="B569" s="44"/>
      <c r="C569" s="40">
        <v>15</v>
      </c>
      <c r="D569" s="19">
        <f>ROUND(EXP(C$4-C$5*LN($B568)+C$6*LN(C569)),2)</f>
        <v>3.86</v>
      </c>
      <c r="E569" s="22">
        <f>B568*D569/100</f>
        <v>8492</v>
      </c>
      <c r="F569" s="40">
        <v>15</v>
      </c>
      <c r="G569" s="19">
        <f>ROUND(EXP(F$4-F$5*LN($B568)+F$6*LN(F569)),2)</f>
        <v>15.32</v>
      </c>
      <c r="H569" s="22">
        <f>B568*G569/100</f>
        <v>33704</v>
      </c>
    </row>
    <row r="570" spans="2:8" x14ac:dyDescent="0.2">
      <c r="B570" s="44"/>
      <c r="C570" s="40">
        <v>18</v>
      </c>
      <c r="D570" s="19">
        <f>ROUND(EXP(C$4-C$5*LN($B568)+C$6*LN(C570)),2)</f>
        <v>4.1500000000000004</v>
      </c>
      <c r="E570" s="22">
        <f>B568*D570/100</f>
        <v>9130.0000000000018</v>
      </c>
      <c r="F570" s="40">
        <v>18</v>
      </c>
      <c r="G570" s="19">
        <f>ROUND(EXP(F$4-F$5*LN($B568)+F$6*LN(F570)),2)</f>
        <v>17.52</v>
      </c>
      <c r="H570" s="22">
        <f>B568*G570/100</f>
        <v>38544</v>
      </c>
    </row>
    <row r="571" spans="2:8" x14ac:dyDescent="0.2">
      <c r="B571" s="44"/>
      <c r="C571" s="40">
        <v>21</v>
      </c>
      <c r="D571" s="19">
        <f>ROUND(EXP(C$4-C$5*LN($B568)+C$6*LN(C571)),2)</f>
        <v>4.41</v>
      </c>
      <c r="E571" s="22">
        <f>B568*D571/100</f>
        <v>9702</v>
      </c>
      <c r="F571" s="40">
        <v>21</v>
      </c>
      <c r="G571" s="19">
        <f>ROUND(EXP(F$4-F$5*LN($B568)+F$6*LN(F571)),2)</f>
        <v>19.63</v>
      </c>
      <c r="H571" s="22">
        <f>B568*G571/100</f>
        <v>43186</v>
      </c>
    </row>
    <row r="572" spans="2:8" x14ac:dyDescent="0.2">
      <c r="B572" s="45"/>
      <c r="C572" s="42">
        <v>24</v>
      </c>
      <c r="D572" s="27">
        <f>ROUND(EXP(C$4-C$5*LN($B568)+C$6*LN(C572)),2)</f>
        <v>4.6500000000000004</v>
      </c>
      <c r="E572" s="28">
        <f>B568*D572/100</f>
        <v>10230.000000000002</v>
      </c>
      <c r="F572" s="42">
        <v>24</v>
      </c>
      <c r="G572" s="27">
        <f>ROUND(EXP(F$4-F$5*LN($B568)+F$6*LN(F572)),2)</f>
        <v>21.65</v>
      </c>
      <c r="H572" s="28">
        <f>B568*G572/100</f>
        <v>47630</v>
      </c>
    </row>
    <row r="573" spans="2:8" x14ac:dyDescent="0.2">
      <c r="B573" s="38">
        <v>230000</v>
      </c>
      <c r="C573" s="39">
        <v>12</v>
      </c>
      <c r="D573" s="17">
        <f>ROUND(EXP(C$4-C$5*LN($B573)+C$6*LN(C573)),2)</f>
        <v>3.52</v>
      </c>
      <c r="E573" s="21">
        <f>B573*D573/100</f>
        <v>8096</v>
      </c>
      <c r="F573" s="39">
        <v>12</v>
      </c>
      <c r="G573" s="17">
        <f>ROUND(EXP(F$4-F$5*LN($B573)+F$6*LN(F573)),2)</f>
        <v>12.75</v>
      </c>
      <c r="H573" s="21">
        <f>B573*G573/100</f>
        <v>29325</v>
      </c>
    </row>
    <row r="574" spans="2:8" x14ac:dyDescent="0.2">
      <c r="B574" s="44"/>
      <c r="C574" s="40">
        <v>15</v>
      </c>
      <c r="D574" s="19">
        <f>ROUND(EXP(C$4-C$5*LN($B573)+C$6*LN(C574)),2)</f>
        <v>3.84</v>
      </c>
      <c r="E574" s="22">
        <f>B573*D574/100</f>
        <v>8832</v>
      </c>
      <c r="F574" s="40">
        <v>15</v>
      </c>
      <c r="G574" s="19">
        <f>ROUND(EXP(F$4-F$5*LN($B573)+F$6*LN(F574)),2)</f>
        <v>15.03</v>
      </c>
      <c r="H574" s="22">
        <f>B573*G574/100</f>
        <v>34569</v>
      </c>
    </row>
    <row r="575" spans="2:8" x14ac:dyDescent="0.2">
      <c r="B575" s="44"/>
      <c r="C575" s="40">
        <v>18</v>
      </c>
      <c r="D575" s="19">
        <f>ROUND(EXP(C$4-C$5*LN($B573)+C$6*LN(C575)),2)</f>
        <v>4.13</v>
      </c>
      <c r="E575" s="22">
        <f>B573*D575/100</f>
        <v>9499</v>
      </c>
      <c r="F575" s="40">
        <v>18</v>
      </c>
      <c r="G575" s="19">
        <f>ROUND(EXP(F$4-F$5*LN($B573)+F$6*LN(F575)),2)</f>
        <v>17.190000000000001</v>
      </c>
      <c r="H575" s="22">
        <f>B573*G575/100</f>
        <v>39537.000000000007</v>
      </c>
    </row>
    <row r="576" spans="2:8" x14ac:dyDescent="0.2">
      <c r="B576" s="44"/>
      <c r="C576" s="40">
        <v>21</v>
      </c>
      <c r="D576" s="19">
        <f>ROUND(EXP(C$4-C$5*LN($B573)+C$6*LN(C576)),2)</f>
        <v>4.3899999999999997</v>
      </c>
      <c r="E576" s="22">
        <f>B573*D576/100</f>
        <v>10096.999999999998</v>
      </c>
      <c r="F576" s="40">
        <v>21</v>
      </c>
      <c r="G576" s="19">
        <f>ROUND(EXP(F$4-F$5*LN($B573)+F$6*LN(F576)),2)</f>
        <v>19.25</v>
      </c>
      <c r="H576" s="22">
        <f>B573*G576/100</f>
        <v>44275</v>
      </c>
    </row>
    <row r="577" spans="2:8" x14ac:dyDescent="0.2">
      <c r="B577" s="45"/>
      <c r="C577" s="42">
        <v>24</v>
      </c>
      <c r="D577" s="27">
        <f>ROUND(EXP(C$4-C$5*LN($B573)+C$6*LN(C577)),2)</f>
        <v>4.62</v>
      </c>
      <c r="E577" s="28">
        <f>B573*D577/100</f>
        <v>10626</v>
      </c>
      <c r="F577" s="42">
        <v>24</v>
      </c>
      <c r="G577" s="27">
        <f>ROUND(EXP(F$4-F$5*LN($B573)+F$6*LN(F577)),2)</f>
        <v>21.24</v>
      </c>
      <c r="H577" s="28">
        <f>B573*G577/100</f>
        <v>48852</v>
      </c>
    </row>
    <row r="578" spans="2:8" x14ac:dyDescent="0.2">
      <c r="B578" s="38">
        <v>240000</v>
      </c>
      <c r="C578" s="39">
        <v>12</v>
      </c>
      <c r="D578" s="17">
        <f>ROUND(EXP(C$4-C$5*LN($B578)+C$6*LN(C578)),2)</f>
        <v>3.5</v>
      </c>
      <c r="E578" s="21">
        <f>B578*D578/100</f>
        <v>8400</v>
      </c>
      <c r="F578" s="39">
        <v>12</v>
      </c>
      <c r="G578" s="17">
        <f>ROUND(EXP(F$4-F$5*LN($B578)+F$6*LN(F578)),2)</f>
        <v>12.52</v>
      </c>
      <c r="H578" s="21">
        <f>B578*G578/100</f>
        <v>30048</v>
      </c>
    </row>
    <row r="579" spans="2:8" x14ac:dyDescent="0.2">
      <c r="B579" s="44"/>
      <c r="C579" s="40">
        <v>15</v>
      </c>
      <c r="D579" s="19">
        <f>ROUND(EXP(C$4-C$5*LN($B578)+C$6*LN(C579)),2)</f>
        <v>3.82</v>
      </c>
      <c r="E579" s="22">
        <f>B578*D579/100</f>
        <v>9168</v>
      </c>
      <c r="F579" s="40">
        <v>15</v>
      </c>
      <c r="G579" s="19">
        <f>ROUND(EXP(F$4-F$5*LN($B578)+F$6*LN(F579)),2)</f>
        <v>14.76</v>
      </c>
      <c r="H579" s="22">
        <f>B578*G579/100</f>
        <v>35424</v>
      </c>
    </row>
    <row r="580" spans="2:8" x14ac:dyDescent="0.2">
      <c r="B580" s="44"/>
      <c r="C580" s="40">
        <v>18</v>
      </c>
      <c r="D580" s="19">
        <f>ROUND(EXP(C$4-C$5*LN($B578)+C$6*LN(C580)),2)</f>
        <v>4.1100000000000003</v>
      </c>
      <c r="E580" s="22">
        <f>B578*D580/100</f>
        <v>9864.0000000000018</v>
      </c>
      <c r="F580" s="40">
        <v>18</v>
      </c>
      <c r="G580" s="19">
        <f>ROUND(EXP(F$4-F$5*LN($B578)+F$6*LN(F580)),2)</f>
        <v>16.88</v>
      </c>
      <c r="H580" s="22">
        <f>B578*G580/100</f>
        <v>40511.999999999993</v>
      </c>
    </row>
    <row r="581" spans="2:8" x14ac:dyDescent="0.2">
      <c r="B581" s="44"/>
      <c r="C581" s="40">
        <v>21</v>
      </c>
      <c r="D581" s="19">
        <f>ROUND(EXP(C$4-C$5*LN($B578)+C$6*LN(C581)),2)</f>
        <v>4.3600000000000003</v>
      </c>
      <c r="E581" s="22">
        <f>B578*D581/100</f>
        <v>10464.000000000002</v>
      </c>
      <c r="F581" s="40">
        <v>21</v>
      </c>
      <c r="G581" s="19">
        <f>ROUND(EXP(F$4-F$5*LN($B578)+F$6*LN(F581)),2)</f>
        <v>18.899999999999999</v>
      </c>
      <c r="H581" s="22">
        <f>B578*G581/100</f>
        <v>45360</v>
      </c>
    </row>
    <row r="582" spans="2:8" x14ac:dyDescent="0.2">
      <c r="B582" s="45"/>
      <c r="C582" s="42">
        <v>24</v>
      </c>
      <c r="D582" s="27">
        <f>ROUND(EXP(C$4-C$5*LN($B578)+C$6*LN(C582)),2)</f>
        <v>4.5999999999999996</v>
      </c>
      <c r="E582" s="28">
        <f>B578*D582/100</f>
        <v>11040</v>
      </c>
      <c r="F582" s="42">
        <v>24</v>
      </c>
      <c r="G582" s="27">
        <f>ROUND(EXP(F$4-F$5*LN($B578)+F$6*LN(F582)),2)</f>
        <v>20.86</v>
      </c>
      <c r="H582" s="28">
        <f>B578*G582/100</f>
        <v>50064</v>
      </c>
    </row>
    <row r="583" spans="2:8" x14ac:dyDescent="0.2">
      <c r="B583" s="38">
        <v>250000</v>
      </c>
      <c r="C583" s="39">
        <v>12</v>
      </c>
      <c r="D583" s="17">
        <f>ROUND(EXP(C$4-C$5*LN($B583)+C$6*LN(C583)),2)</f>
        <v>3.49</v>
      </c>
      <c r="E583" s="21">
        <f>B583*D583/100</f>
        <v>8725</v>
      </c>
      <c r="F583" s="39">
        <v>12</v>
      </c>
      <c r="G583" s="17">
        <f>ROUND(EXP(F$4-F$5*LN($B583)+F$6*LN(F583)),2)</f>
        <v>12.3</v>
      </c>
      <c r="H583" s="21">
        <f>B583*G583/100</f>
        <v>30750</v>
      </c>
    </row>
    <row r="584" spans="2:8" x14ac:dyDescent="0.2">
      <c r="B584" s="44"/>
      <c r="C584" s="40">
        <v>15</v>
      </c>
      <c r="D584" s="19">
        <f>ROUND(EXP(C$4-C$5*LN($B583)+C$6*LN(C584)),2)</f>
        <v>3.8</v>
      </c>
      <c r="E584" s="22">
        <f>B583*D584/100</f>
        <v>9500</v>
      </c>
      <c r="F584" s="40">
        <v>15</v>
      </c>
      <c r="G584" s="19">
        <f>ROUND(EXP(F$4-F$5*LN($B583)+F$6*LN(F584)),2)</f>
        <v>14.5</v>
      </c>
      <c r="H584" s="22">
        <f>B583*G584/100</f>
        <v>36250</v>
      </c>
    </row>
    <row r="585" spans="2:8" x14ac:dyDescent="0.2">
      <c r="B585" s="44"/>
      <c r="C585" s="40">
        <v>18</v>
      </c>
      <c r="D585" s="19">
        <f>ROUND(EXP(C$4-C$5*LN($B583)+C$6*LN(C585)),2)</f>
        <v>4.09</v>
      </c>
      <c r="E585" s="22">
        <f>B583*D585/100</f>
        <v>10225</v>
      </c>
      <c r="F585" s="40">
        <v>18</v>
      </c>
      <c r="G585" s="19">
        <f>ROUND(EXP(F$4-F$5*LN($B583)+F$6*LN(F585)),2)</f>
        <v>16.579999999999998</v>
      </c>
      <c r="H585" s="22">
        <f>B583*G585/100</f>
        <v>41449.999999999993</v>
      </c>
    </row>
    <row r="586" spans="2:8" x14ac:dyDescent="0.2">
      <c r="B586" s="44"/>
      <c r="C586" s="40">
        <v>21</v>
      </c>
      <c r="D586" s="19">
        <f>ROUND(EXP(C$4-C$5*LN($B583)+C$6*LN(C586)),2)</f>
        <v>4.34</v>
      </c>
      <c r="E586" s="22">
        <f>B583*D586/100</f>
        <v>10850</v>
      </c>
      <c r="F586" s="40">
        <v>21</v>
      </c>
      <c r="G586" s="19">
        <f>ROUND(EXP(F$4-F$5*LN($B583)+F$6*LN(F586)),2)</f>
        <v>18.57</v>
      </c>
      <c r="H586" s="22">
        <f>B583*G586/100</f>
        <v>46425</v>
      </c>
    </row>
    <row r="587" spans="2:8" x14ac:dyDescent="0.2">
      <c r="B587" s="45"/>
      <c r="C587" s="42">
        <v>24</v>
      </c>
      <c r="D587" s="27">
        <f>ROUND(EXP(C$4-C$5*LN($B583)+C$6*LN(C587)),2)</f>
        <v>4.58</v>
      </c>
      <c r="E587" s="28">
        <f>B583*D587/100</f>
        <v>11450</v>
      </c>
      <c r="F587" s="42">
        <v>24</v>
      </c>
      <c r="G587" s="27">
        <f>ROUND(EXP(F$4-F$5*LN($B583)+F$6*LN(F587)),2)</f>
        <v>20.49</v>
      </c>
      <c r="H587" s="28">
        <f>B583*G587/100</f>
        <v>51225</v>
      </c>
    </row>
    <row r="588" spans="2:8" x14ac:dyDescent="0.2">
      <c r="B588" s="38">
        <v>260000</v>
      </c>
      <c r="C588" s="39">
        <v>12</v>
      </c>
      <c r="D588" s="17">
        <f>ROUND(EXP(C$4-C$5*LN($B588)+C$6*LN(C588)),2)</f>
        <v>3.47</v>
      </c>
      <c r="E588" s="21">
        <f>B588*D588/100</f>
        <v>9022</v>
      </c>
      <c r="F588" s="39">
        <v>12</v>
      </c>
      <c r="G588" s="17">
        <f>ROUND(EXP(F$4-F$5*LN($B588)+F$6*LN(F588)),2)</f>
        <v>12.1</v>
      </c>
      <c r="H588" s="21">
        <f>B588*G588/100</f>
        <v>31460</v>
      </c>
    </row>
    <row r="589" spans="2:8" x14ac:dyDescent="0.2">
      <c r="B589" s="44"/>
      <c r="C589" s="40">
        <v>15</v>
      </c>
      <c r="D589" s="19">
        <f>ROUND(EXP(C$4-C$5*LN($B588)+C$6*LN(C589)),2)</f>
        <v>3.79</v>
      </c>
      <c r="E589" s="22">
        <f>B588*D589/100</f>
        <v>9854</v>
      </c>
      <c r="F589" s="40">
        <v>15</v>
      </c>
      <c r="G589" s="19">
        <f>ROUND(EXP(F$4-F$5*LN($B588)+F$6*LN(F589)),2)</f>
        <v>14.26</v>
      </c>
      <c r="H589" s="22">
        <f>B588*G589/100</f>
        <v>37076</v>
      </c>
    </row>
    <row r="590" spans="2:8" x14ac:dyDescent="0.2">
      <c r="B590" s="44"/>
      <c r="C590" s="40">
        <v>18</v>
      </c>
      <c r="D590" s="19">
        <f>ROUND(EXP(C$4-C$5*LN($B588)+C$6*LN(C590)),2)</f>
        <v>4.07</v>
      </c>
      <c r="E590" s="22">
        <f>B588*D590/100</f>
        <v>10582</v>
      </c>
      <c r="F590" s="40">
        <v>18</v>
      </c>
      <c r="G590" s="19">
        <f>ROUND(EXP(F$4-F$5*LN($B588)+F$6*LN(F590)),2)</f>
        <v>16.3</v>
      </c>
      <c r="H590" s="22">
        <f>B588*G590/100</f>
        <v>42380</v>
      </c>
    </row>
    <row r="591" spans="2:8" x14ac:dyDescent="0.2">
      <c r="B591" s="44"/>
      <c r="C591" s="40">
        <v>21</v>
      </c>
      <c r="D591" s="19">
        <f>ROUND(EXP(C$4-C$5*LN($B588)+C$6*LN(C591)),2)</f>
        <v>4.32</v>
      </c>
      <c r="E591" s="22">
        <f>B588*D591/100</f>
        <v>11232</v>
      </c>
      <c r="F591" s="40">
        <v>21</v>
      </c>
      <c r="G591" s="19">
        <f>ROUND(EXP(F$4-F$5*LN($B588)+F$6*LN(F591)),2)</f>
        <v>18.260000000000002</v>
      </c>
      <c r="H591" s="22">
        <f>B588*G591/100</f>
        <v>47476</v>
      </c>
    </row>
    <row r="592" spans="2:8" x14ac:dyDescent="0.2">
      <c r="B592" s="45"/>
      <c r="C592" s="42">
        <v>24</v>
      </c>
      <c r="D592" s="27">
        <f>ROUND(EXP(C$4-C$5*LN($B588)+C$6*LN(C592)),2)</f>
        <v>4.5599999999999996</v>
      </c>
      <c r="E592" s="28">
        <f>B588*D592/100</f>
        <v>11856</v>
      </c>
      <c r="F592" s="42">
        <v>24</v>
      </c>
      <c r="G592" s="27">
        <f>ROUND(EXP(F$4-F$5*LN($B588)+F$6*LN(F592)),2)</f>
        <v>20.149999999999999</v>
      </c>
      <c r="H592" s="28">
        <f>B588*G592/100</f>
        <v>52390</v>
      </c>
    </row>
    <row r="593" spans="2:8" x14ac:dyDescent="0.2">
      <c r="B593" s="38">
        <v>270000</v>
      </c>
      <c r="C593" s="39">
        <v>12</v>
      </c>
      <c r="D593" s="17">
        <f>ROUND(EXP(C$4-C$5*LN($B593)+C$6*LN(C593)),2)</f>
        <v>3.45</v>
      </c>
      <c r="E593" s="21">
        <f>B593*D593/100</f>
        <v>9315</v>
      </c>
      <c r="F593" s="39">
        <v>12</v>
      </c>
      <c r="G593" s="17">
        <f>ROUND(EXP(F$4-F$5*LN($B593)+F$6*LN(F593)),2)</f>
        <v>11.9</v>
      </c>
      <c r="H593" s="21">
        <f>B593*G593/100</f>
        <v>32130</v>
      </c>
    </row>
    <row r="594" spans="2:8" x14ac:dyDescent="0.2">
      <c r="B594" s="44"/>
      <c r="C594" s="40">
        <v>15</v>
      </c>
      <c r="D594" s="19">
        <f>ROUND(EXP(C$4-C$5*LN($B593)+C$6*LN(C594)),2)</f>
        <v>3.77</v>
      </c>
      <c r="E594" s="22">
        <f>B593*D594/100</f>
        <v>10179</v>
      </c>
      <c r="F594" s="40">
        <v>15</v>
      </c>
      <c r="G594" s="19">
        <f>ROUND(EXP(F$4-F$5*LN($B593)+F$6*LN(F594)),2)</f>
        <v>14.03</v>
      </c>
      <c r="H594" s="22">
        <f>B593*G594/100</f>
        <v>37881</v>
      </c>
    </row>
    <row r="595" spans="2:8" x14ac:dyDescent="0.2">
      <c r="B595" s="44"/>
      <c r="C595" s="40">
        <v>18</v>
      </c>
      <c r="D595" s="19">
        <f>ROUND(EXP(C$4-C$5*LN($B593)+C$6*LN(C595)),2)</f>
        <v>4.05</v>
      </c>
      <c r="E595" s="22">
        <f>B593*D595/100</f>
        <v>10935</v>
      </c>
      <c r="F595" s="40">
        <v>18</v>
      </c>
      <c r="G595" s="19">
        <f>ROUND(EXP(F$4-F$5*LN($B593)+F$6*LN(F595)),2)</f>
        <v>16.04</v>
      </c>
      <c r="H595" s="22">
        <f>B593*G595/100</f>
        <v>43308</v>
      </c>
    </row>
    <row r="596" spans="2:8" x14ac:dyDescent="0.2">
      <c r="B596" s="44"/>
      <c r="C596" s="40">
        <v>21</v>
      </c>
      <c r="D596" s="19">
        <f>ROUND(EXP(C$4-C$5*LN($B593)+C$6*LN(C596)),2)</f>
        <v>4.3</v>
      </c>
      <c r="E596" s="22">
        <f>B593*D596/100</f>
        <v>11610</v>
      </c>
      <c r="F596" s="40">
        <v>21</v>
      </c>
      <c r="G596" s="19">
        <f>ROUND(EXP(F$4-F$5*LN($B593)+F$6*LN(F596)),2)</f>
        <v>17.97</v>
      </c>
      <c r="H596" s="22">
        <f>B593*G596/100</f>
        <v>48519</v>
      </c>
    </row>
    <row r="597" spans="2:8" x14ac:dyDescent="0.2">
      <c r="B597" s="45"/>
      <c r="C597" s="42">
        <v>24</v>
      </c>
      <c r="D597" s="27">
        <f>ROUND(EXP(C$4-C$5*LN($B593)+C$6*LN(C597)),2)</f>
        <v>4.53</v>
      </c>
      <c r="E597" s="28">
        <f>B593*D597/100</f>
        <v>12231</v>
      </c>
      <c r="F597" s="42">
        <v>24</v>
      </c>
      <c r="G597" s="27">
        <f>ROUND(EXP(F$4-F$5*LN($B593)+F$6*LN(F597)),2)</f>
        <v>19.82</v>
      </c>
      <c r="H597" s="28">
        <f>B593*G597/100</f>
        <v>53514</v>
      </c>
    </row>
    <row r="598" spans="2:8" x14ac:dyDescent="0.2">
      <c r="B598" s="38">
        <v>280000</v>
      </c>
      <c r="C598" s="39">
        <v>12</v>
      </c>
      <c r="D598" s="17">
        <f>ROUND(EXP(C$4-C$5*LN($B598)+C$6*LN(C598)),2)</f>
        <v>3.44</v>
      </c>
      <c r="E598" s="21">
        <f>B598*D598/100</f>
        <v>9632</v>
      </c>
      <c r="F598" s="39">
        <v>12</v>
      </c>
      <c r="G598" s="17">
        <f>ROUND(EXP(F$4-F$5*LN($B598)+F$6*LN(F598)),2)</f>
        <v>11.72</v>
      </c>
      <c r="H598" s="21">
        <f>B598*G598/100</f>
        <v>32816</v>
      </c>
    </row>
    <row r="599" spans="2:8" x14ac:dyDescent="0.2">
      <c r="B599" s="44"/>
      <c r="C599" s="40">
        <v>15</v>
      </c>
      <c r="D599" s="19">
        <f>ROUND(EXP(C$4-C$5*LN($B598)+C$6*LN(C599)),2)</f>
        <v>3.75</v>
      </c>
      <c r="E599" s="22">
        <f>B598*D599/100</f>
        <v>10500</v>
      </c>
      <c r="F599" s="40">
        <v>15</v>
      </c>
      <c r="G599" s="19">
        <f>ROUND(EXP(F$4-F$5*LN($B598)+F$6*LN(F599)),2)</f>
        <v>13.81</v>
      </c>
      <c r="H599" s="22">
        <f>B598*G599/100</f>
        <v>38668</v>
      </c>
    </row>
    <row r="600" spans="2:8" x14ac:dyDescent="0.2">
      <c r="B600" s="44"/>
      <c r="C600" s="40">
        <v>18</v>
      </c>
      <c r="D600" s="19">
        <f>ROUND(EXP(C$4-C$5*LN($B598)+C$6*LN(C600)),2)</f>
        <v>4.03</v>
      </c>
      <c r="E600" s="22">
        <f>B598*D600/100</f>
        <v>11284</v>
      </c>
      <c r="F600" s="40">
        <v>18</v>
      </c>
      <c r="G600" s="19">
        <f>ROUND(EXP(F$4-F$5*LN($B598)+F$6*LN(F600)),2)</f>
        <v>15.79</v>
      </c>
      <c r="H600" s="22">
        <f>B598*G600/100</f>
        <v>44212</v>
      </c>
    </row>
    <row r="601" spans="2:8" x14ac:dyDescent="0.2">
      <c r="B601" s="44"/>
      <c r="C601" s="40">
        <v>21</v>
      </c>
      <c r="D601" s="19">
        <f>ROUND(EXP(C$4-C$5*LN($B598)+C$6*LN(C601)),2)</f>
        <v>4.28</v>
      </c>
      <c r="E601" s="22">
        <f>B598*D601/100</f>
        <v>11984</v>
      </c>
      <c r="F601" s="40">
        <v>21</v>
      </c>
      <c r="G601" s="19">
        <f>ROUND(EXP(F$4-F$5*LN($B598)+F$6*LN(F601)),2)</f>
        <v>17.690000000000001</v>
      </c>
      <c r="H601" s="22">
        <f>B598*G601/100</f>
        <v>49532</v>
      </c>
    </row>
    <row r="602" spans="2:8" x14ac:dyDescent="0.2">
      <c r="B602" s="45"/>
      <c r="C602" s="42">
        <v>24</v>
      </c>
      <c r="D602" s="27">
        <f>ROUND(EXP(C$4-C$5*LN($B598)+C$6*LN(C602)),2)</f>
        <v>4.5199999999999996</v>
      </c>
      <c r="E602" s="28">
        <f>B598*D602/100</f>
        <v>12655.999999999998</v>
      </c>
      <c r="F602" s="42">
        <v>24</v>
      </c>
      <c r="G602" s="27">
        <f>ROUND(EXP(F$4-F$5*LN($B598)+F$6*LN(F602)),2)</f>
        <v>19.52</v>
      </c>
      <c r="H602" s="28">
        <f>B598*G602/100</f>
        <v>54656</v>
      </c>
    </row>
    <row r="603" spans="2:8" x14ac:dyDescent="0.2">
      <c r="B603" s="38">
        <v>290000</v>
      </c>
      <c r="C603" s="39">
        <v>12</v>
      </c>
      <c r="D603" s="17">
        <f>ROUND(EXP(C$4-C$5*LN($B603)+C$6*LN(C603)),2)</f>
        <v>3.42</v>
      </c>
      <c r="E603" s="21">
        <f>B603*D603/100</f>
        <v>9918</v>
      </c>
      <c r="F603" s="39">
        <v>12</v>
      </c>
      <c r="G603" s="17">
        <f>ROUND(EXP(F$4-F$5*LN($B603)+F$6*LN(F603)),2)</f>
        <v>11.54</v>
      </c>
      <c r="H603" s="21">
        <f>B603*G603/100</f>
        <v>33465.999999999993</v>
      </c>
    </row>
    <row r="604" spans="2:8" x14ac:dyDescent="0.2">
      <c r="B604" s="44"/>
      <c r="C604" s="40">
        <v>15</v>
      </c>
      <c r="D604" s="19">
        <f>ROUND(EXP(C$4-C$5*LN($B603)+C$6*LN(C604)),2)</f>
        <v>3.74</v>
      </c>
      <c r="E604" s="22">
        <f>B603*D604/100</f>
        <v>10846</v>
      </c>
      <c r="F604" s="40">
        <v>15</v>
      </c>
      <c r="G604" s="19">
        <f>ROUND(EXP(F$4-F$5*LN($B603)+F$6*LN(F604)),2)</f>
        <v>13.6</v>
      </c>
      <c r="H604" s="22">
        <f>B603*G604/100</f>
        <v>39440</v>
      </c>
    </row>
    <row r="605" spans="2:8" x14ac:dyDescent="0.2">
      <c r="B605" s="44"/>
      <c r="C605" s="40">
        <v>18</v>
      </c>
      <c r="D605" s="19">
        <f>ROUND(EXP(C$4-C$5*LN($B603)+C$6*LN(C605)),2)</f>
        <v>4.0199999999999996</v>
      </c>
      <c r="E605" s="22">
        <f>B603*D605/100</f>
        <v>11657.999999999998</v>
      </c>
      <c r="F605" s="40">
        <v>18</v>
      </c>
      <c r="G605" s="19">
        <f>ROUND(EXP(F$4-F$5*LN($B603)+F$6*LN(F605)),2)</f>
        <v>15.55</v>
      </c>
      <c r="H605" s="22">
        <f>B603*G605/100</f>
        <v>45095</v>
      </c>
    </row>
    <row r="606" spans="2:8" x14ac:dyDescent="0.2">
      <c r="B606" s="44"/>
      <c r="C606" s="40">
        <v>21</v>
      </c>
      <c r="D606" s="19">
        <f>ROUND(EXP(C$4-C$5*LN($B603)+C$6*LN(C606)),2)</f>
        <v>4.2699999999999996</v>
      </c>
      <c r="E606" s="22">
        <f>B603*D606/100</f>
        <v>12382.999999999998</v>
      </c>
      <c r="F606" s="40">
        <v>21</v>
      </c>
      <c r="G606" s="19">
        <f>ROUND(EXP(F$4-F$5*LN($B603)+F$6*LN(F606)),2)</f>
        <v>17.420000000000002</v>
      </c>
      <c r="H606" s="22">
        <f>B603*G606/100</f>
        <v>50518.000000000007</v>
      </c>
    </row>
    <row r="607" spans="2:8" x14ac:dyDescent="0.2">
      <c r="B607" s="45"/>
      <c r="C607" s="42">
        <v>24</v>
      </c>
      <c r="D607" s="27">
        <f>ROUND(EXP(C$4-C$5*LN($B603)+C$6*LN(C607)),2)</f>
        <v>4.5</v>
      </c>
      <c r="E607" s="28">
        <f>B603*D607/100</f>
        <v>13050</v>
      </c>
      <c r="F607" s="42">
        <v>24</v>
      </c>
      <c r="G607" s="27">
        <f>ROUND(EXP(F$4-F$5*LN($B603)+F$6*LN(F607)),2)</f>
        <v>19.22</v>
      </c>
      <c r="H607" s="28">
        <f>B603*G607/100</f>
        <v>55738</v>
      </c>
    </row>
    <row r="608" spans="2:8" x14ac:dyDescent="0.2">
      <c r="B608" s="38">
        <v>300000</v>
      </c>
      <c r="C608" s="39">
        <v>12</v>
      </c>
      <c r="D608" s="17">
        <f>ROUND(EXP(C$4-C$5*LN($B608)+C$6*LN(C608)),2)</f>
        <v>3.41</v>
      </c>
      <c r="E608" s="21">
        <f>B608*D608/100</f>
        <v>10230</v>
      </c>
      <c r="F608" s="39">
        <v>12</v>
      </c>
      <c r="G608" s="17">
        <f>ROUND(EXP(F$4-F$5*LN($B608)+F$6*LN(F608)),2)</f>
        <v>11.37</v>
      </c>
      <c r="H608" s="21">
        <f>B608*G608/100</f>
        <v>34109.999999999993</v>
      </c>
    </row>
    <row r="609" spans="2:8" x14ac:dyDescent="0.2">
      <c r="B609" s="44"/>
      <c r="C609" s="40">
        <v>15</v>
      </c>
      <c r="D609" s="19">
        <f>ROUND(EXP(C$4-C$5*LN($B608)+C$6*LN(C609)),2)</f>
        <v>3.72</v>
      </c>
      <c r="E609" s="22">
        <f>B608*D609/100</f>
        <v>11160</v>
      </c>
      <c r="F609" s="40">
        <v>15</v>
      </c>
      <c r="G609" s="19">
        <f>ROUND(EXP(F$4-F$5*LN($B608)+F$6*LN(F609)),2)</f>
        <v>13.4</v>
      </c>
      <c r="H609" s="22">
        <f>B608*G609/100</f>
        <v>40200</v>
      </c>
    </row>
    <row r="610" spans="2:8" x14ac:dyDescent="0.2">
      <c r="B610" s="44"/>
      <c r="C610" s="40">
        <v>18</v>
      </c>
      <c r="D610" s="19">
        <f>ROUND(EXP(C$4-C$5*LN($B608)+C$6*LN(C610)),2)</f>
        <v>4</v>
      </c>
      <c r="E610" s="22">
        <f>B608*D610/100</f>
        <v>12000</v>
      </c>
      <c r="F610" s="40">
        <v>18</v>
      </c>
      <c r="G610" s="19">
        <f>ROUND(EXP(F$4-F$5*LN($B608)+F$6*LN(F610)),2)</f>
        <v>15.33</v>
      </c>
      <c r="H610" s="22">
        <f>B608*G610/100</f>
        <v>45990</v>
      </c>
    </row>
    <row r="611" spans="2:8" x14ac:dyDescent="0.2">
      <c r="B611" s="44"/>
      <c r="C611" s="40">
        <v>21</v>
      </c>
      <c r="D611" s="19">
        <f>ROUND(EXP(C$4-C$5*LN($B608)+C$6*LN(C611)),2)</f>
        <v>4.25</v>
      </c>
      <c r="E611" s="22">
        <f>B608*D611/100</f>
        <v>12750</v>
      </c>
      <c r="F611" s="40">
        <v>21</v>
      </c>
      <c r="G611" s="19">
        <f>ROUND(EXP(F$4-F$5*LN($B608)+F$6*LN(F611)),2)</f>
        <v>17.170000000000002</v>
      </c>
      <c r="H611" s="22">
        <f>B608*G611/100</f>
        <v>51510.000000000007</v>
      </c>
    </row>
    <row r="612" spans="2:8" x14ac:dyDescent="0.2">
      <c r="B612" s="45"/>
      <c r="C612" s="42">
        <v>24</v>
      </c>
      <c r="D612" s="27">
        <f>ROUND(EXP(C$4-C$5*LN($B608)+C$6*LN(C612)),2)</f>
        <v>4.4800000000000004</v>
      </c>
      <c r="E612" s="28">
        <f>B608*D612/100</f>
        <v>13440.000000000002</v>
      </c>
      <c r="F612" s="42">
        <v>24</v>
      </c>
      <c r="G612" s="27">
        <f>ROUND(EXP(F$4-F$5*LN($B608)+F$6*LN(F612)),2)</f>
        <v>18.940000000000001</v>
      </c>
      <c r="H612" s="28">
        <f>B608*G612/100</f>
        <v>56820</v>
      </c>
    </row>
    <row r="613" spans="2:8" x14ac:dyDescent="0.2">
      <c r="B613" s="38">
        <v>310000</v>
      </c>
      <c r="C613" s="39">
        <v>12</v>
      </c>
      <c r="D613" s="17">
        <f>ROUND(EXP(C$4-C$5*LN($B613)+C$6*LN(C613)),2)</f>
        <v>3.4</v>
      </c>
      <c r="E613" s="21">
        <f>B613*D613/100</f>
        <v>10540</v>
      </c>
      <c r="F613" s="39">
        <v>12</v>
      </c>
      <c r="G613" s="17">
        <f>ROUND(EXP(F$4-F$5*LN($B613)+F$6*LN(F613)),2)</f>
        <v>11.21</v>
      </c>
      <c r="H613" s="21">
        <f>B613*G613/100</f>
        <v>34751.000000000007</v>
      </c>
    </row>
    <row r="614" spans="2:8" x14ac:dyDescent="0.2">
      <c r="B614" s="44"/>
      <c r="C614" s="40">
        <v>15</v>
      </c>
      <c r="D614" s="19">
        <f>ROUND(EXP(C$4-C$5*LN($B613)+C$6*LN(C614)),2)</f>
        <v>3.71</v>
      </c>
      <c r="E614" s="22">
        <f>B613*D614/100</f>
        <v>11501</v>
      </c>
      <c r="F614" s="40">
        <v>15</v>
      </c>
      <c r="G614" s="19">
        <f>ROUND(EXP(F$4-F$5*LN($B613)+F$6*LN(F614)),2)</f>
        <v>13.22</v>
      </c>
      <c r="H614" s="22">
        <f>B613*G614/100</f>
        <v>40982</v>
      </c>
    </row>
    <row r="615" spans="2:8" x14ac:dyDescent="0.2">
      <c r="B615" s="44"/>
      <c r="C615" s="40">
        <v>18</v>
      </c>
      <c r="D615" s="19">
        <f>ROUND(EXP(C$4-C$5*LN($B613)+C$6*LN(C615)),2)</f>
        <v>3.98</v>
      </c>
      <c r="E615" s="22">
        <f>B613*D615/100</f>
        <v>12338</v>
      </c>
      <c r="F615" s="40">
        <v>18</v>
      </c>
      <c r="G615" s="19">
        <f>ROUND(EXP(F$4-F$5*LN($B613)+F$6*LN(F615)),2)</f>
        <v>15.11</v>
      </c>
      <c r="H615" s="22">
        <f>B613*G615/100</f>
        <v>46841</v>
      </c>
    </row>
    <row r="616" spans="2:8" x14ac:dyDescent="0.2">
      <c r="B616" s="44"/>
      <c r="C616" s="40">
        <v>21</v>
      </c>
      <c r="D616" s="19">
        <f>ROUND(EXP(C$4-C$5*LN($B613)+C$6*LN(C616)),2)</f>
        <v>4.2300000000000004</v>
      </c>
      <c r="E616" s="22">
        <f>B613*D616/100</f>
        <v>13113.000000000002</v>
      </c>
      <c r="F616" s="40">
        <v>21</v>
      </c>
      <c r="G616" s="19">
        <f>ROUND(EXP(F$4-F$5*LN($B613)+F$6*LN(F616)),2)</f>
        <v>16.93</v>
      </c>
      <c r="H616" s="22">
        <f>B613*G616/100</f>
        <v>52483</v>
      </c>
    </row>
    <row r="617" spans="2:8" x14ac:dyDescent="0.2">
      <c r="B617" s="45"/>
      <c r="C617" s="42">
        <v>24</v>
      </c>
      <c r="D617" s="27">
        <f>ROUND(EXP(C$4-C$5*LN($B613)+C$6*LN(C617)),2)</f>
        <v>4.46</v>
      </c>
      <c r="E617" s="28">
        <f>B613*D617/100</f>
        <v>13826</v>
      </c>
      <c r="F617" s="42">
        <v>24</v>
      </c>
      <c r="G617" s="27">
        <f>ROUND(EXP(F$4-F$5*LN($B613)+F$6*LN(F617)),2)</f>
        <v>18.68</v>
      </c>
      <c r="H617" s="28">
        <f>B613*G617/100</f>
        <v>57908</v>
      </c>
    </row>
    <row r="618" spans="2:8" x14ac:dyDescent="0.2">
      <c r="B618" s="38">
        <v>320000</v>
      </c>
      <c r="C618" s="39">
        <v>12</v>
      </c>
      <c r="D618" s="17">
        <f>ROUND(EXP(C$4-C$5*LN($B618)+C$6*LN(C618)),2)</f>
        <v>3.38</v>
      </c>
      <c r="E618" s="21">
        <f>B618*D618/100</f>
        <v>10816</v>
      </c>
      <c r="F618" s="39">
        <v>12</v>
      </c>
      <c r="G618" s="17">
        <f>ROUND(EXP(F$4-F$5*LN($B618)+F$6*LN(F618)),2)</f>
        <v>11.06</v>
      </c>
      <c r="H618" s="21">
        <f>B618*G618/100</f>
        <v>35392</v>
      </c>
    </row>
    <row r="619" spans="2:8" x14ac:dyDescent="0.2">
      <c r="B619" s="44"/>
      <c r="C619" s="40">
        <v>15</v>
      </c>
      <c r="D619" s="19">
        <f>ROUND(EXP(C$4-C$5*LN($B618)+C$6*LN(C619)),2)</f>
        <v>3.69</v>
      </c>
      <c r="E619" s="22">
        <f>B618*D619/100</f>
        <v>11808</v>
      </c>
      <c r="F619" s="40">
        <v>15</v>
      </c>
      <c r="G619" s="19">
        <f>ROUND(EXP(F$4-F$5*LN($B618)+F$6*LN(F619)),2)</f>
        <v>13.04</v>
      </c>
      <c r="H619" s="22">
        <f>B618*G619/100</f>
        <v>41727.999999999993</v>
      </c>
    </row>
    <row r="620" spans="2:8" x14ac:dyDescent="0.2">
      <c r="B620" s="44"/>
      <c r="C620" s="40">
        <v>18</v>
      </c>
      <c r="D620" s="19">
        <f>ROUND(EXP(C$4-C$5*LN($B618)+C$6*LN(C620)),2)</f>
        <v>3.97</v>
      </c>
      <c r="E620" s="22">
        <f>B618*D620/100</f>
        <v>12704</v>
      </c>
      <c r="F620" s="40">
        <v>18</v>
      </c>
      <c r="G620" s="19">
        <f>ROUND(EXP(F$4-F$5*LN($B618)+F$6*LN(F620)),2)</f>
        <v>14.91</v>
      </c>
      <c r="H620" s="22">
        <f>B618*G620/100</f>
        <v>47712</v>
      </c>
    </row>
    <row r="621" spans="2:8" x14ac:dyDescent="0.2">
      <c r="B621" s="44"/>
      <c r="C621" s="40">
        <v>21</v>
      </c>
      <c r="D621" s="19">
        <f>ROUND(EXP(C$4-C$5*LN($B618)+C$6*LN(C621)),2)</f>
        <v>4.22</v>
      </c>
      <c r="E621" s="22">
        <f>B618*D621/100</f>
        <v>13504</v>
      </c>
      <c r="F621" s="40">
        <v>21</v>
      </c>
      <c r="G621" s="19">
        <f>ROUND(EXP(F$4-F$5*LN($B618)+F$6*LN(F621)),2)</f>
        <v>16.7</v>
      </c>
      <c r="H621" s="22">
        <f>B618*G621/100</f>
        <v>53440</v>
      </c>
    </row>
    <row r="622" spans="2:8" x14ac:dyDescent="0.2">
      <c r="B622" s="45"/>
      <c r="C622" s="42">
        <v>24</v>
      </c>
      <c r="D622" s="27">
        <f>ROUND(EXP(C$4-C$5*LN($B618)+C$6*LN(C622)),2)</f>
        <v>4.4400000000000004</v>
      </c>
      <c r="E622" s="28">
        <f>B618*D622/100</f>
        <v>14208.000000000002</v>
      </c>
      <c r="F622" s="42">
        <v>24</v>
      </c>
      <c r="G622" s="27">
        <f>ROUND(EXP(F$4-F$5*LN($B618)+F$6*LN(F622)),2)</f>
        <v>18.420000000000002</v>
      </c>
      <c r="H622" s="28">
        <f>B618*G622/100</f>
        <v>58944.000000000007</v>
      </c>
    </row>
    <row r="623" spans="2:8" x14ac:dyDescent="0.2">
      <c r="B623" s="38">
        <v>330000</v>
      </c>
      <c r="C623" s="39">
        <v>12</v>
      </c>
      <c r="D623" s="17">
        <f>ROUND(EXP(C$4-C$5*LN($B623)+C$6*LN(C623)),2)</f>
        <v>3.37</v>
      </c>
      <c r="E623" s="21">
        <f>B623*D623/100</f>
        <v>11121</v>
      </c>
      <c r="F623" s="39">
        <v>12</v>
      </c>
      <c r="G623" s="17">
        <f>ROUND(EXP(F$4-F$5*LN($B623)+F$6*LN(F623)),2)</f>
        <v>10.92</v>
      </c>
      <c r="H623" s="21">
        <f>B623*G623/100</f>
        <v>36036</v>
      </c>
    </row>
    <row r="624" spans="2:8" x14ac:dyDescent="0.2">
      <c r="B624" s="44"/>
      <c r="C624" s="40">
        <v>15</v>
      </c>
      <c r="D624" s="19">
        <f>ROUND(EXP(C$4-C$5*LN($B623)+C$6*LN(C624)),2)</f>
        <v>3.68</v>
      </c>
      <c r="E624" s="22">
        <f>B623*D624/100</f>
        <v>12144</v>
      </c>
      <c r="F624" s="40">
        <v>15</v>
      </c>
      <c r="G624" s="19">
        <f>ROUND(EXP(F$4-F$5*LN($B623)+F$6*LN(F624)),2)</f>
        <v>12.86</v>
      </c>
      <c r="H624" s="22">
        <f>B623*G624/100</f>
        <v>42438</v>
      </c>
    </row>
    <row r="625" spans="2:8" x14ac:dyDescent="0.2">
      <c r="B625" s="44"/>
      <c r="C625" s="40">
        <v>18</v>
      </c>
      <c r="D625" s="19">
        <f>ROUND(EXP(C$4-C$5*LN($B623)+C$6*LN(C625)),2)</f>
        <v>3.95</v>
      </c>
      <c r="E625" s="22">
        <f>B623*D625/100</f>
        <v>13035</v>
      </c>
      <c r="F625" s="40">
        <v>18</v>
      </c>
      <c r="G625" s="19">
        <f>ROUND(EXP(F$4-F$5*LN($B623)+F$6*LN(F625)),2)</f>
        <v>14.71</v>
      </c>
      <c r="H625" s="22">
        <f>B623*G625/100</f>
        <v>48543</v>
      </c>
    </row>
    <row r="626" spans="2:8" x14ac:dyDescent="0.2">
      <c r="B626" s="44"/>
      <c r="C626" s="40">
        <v>21</v>
      </c>
      <c r="D626" s="19">
        <f>ROUND(EXP(C$4-C$5*LN($B623)+C$6*LN(C626)),2)</f>
        <v>4.2</v>
      </c>
      <c r="E626" s="22">
        <f>B623*D626/100</f>
        <v>13860</v>
      </c>
      <c r="F626" s="40">
        <v>21</v>
      </c>
      <c r="G626" s="19">
        <f>ROUND(EXP(F$4-F$5*LN($B623)+F$6*LN(F626)),2)</f>
        <v>16.48</v>
      </c>
      <c r="H626" s="22">
        <f>B623*G626/100</f>
        <v>54384</v>
      </c>
    </row>
    <row r="627" spans="2:8" x14ac:dyDescent="0.2">
      <c r="B627" s="45"/>
      <c r="C627" s="42">
        <v>24</v>
      </c>
      <c r="D627" s="27">
        <f>ROUND(EXP(C$4-C$5*LN($B623)+C$6*LN(C627)),2)</f>
        <v>4.43</v>
      </c>
      <c r="E627" s="28">
        <f>B623*D627/100</f>
        <v>14619</v>
      </c>
      <c r="F627" s="42">
        <v>24</v>
      </c>
      <c r="G627" s="27">
        <f>ROUND(EXP(F$4-F$5*LN($B623)+F$6*LN(F627)),2)</f>
        <v>18.18</v>
      </c>
      <c r="H627" s="28">
        <f>B623*G627/100</f>
        <v>59994</v>
      </c>
    </row>
    <row r="628" spans="2:8" x14ac:dyDescent="0.2">
      <c r="B628" s="38">
        <v>340000</v>
      </c>
      <c r="C628" s="39">
        <v>12</v>
      </c>
      <c r="D628" s="17">
        <f>ROUND(EXP(C$4-C$5*LN($B628)+C$6*LN(C628)),2)</f>
        <v>3.36</v>
      </c>
      <c r="E628" s="21">
        <f>B628*D628/100</f>
        <v>11424</v>
      </c>
      <c r="F628" s="39">
        <v>12</v>
      </c>
      <c r="G628" s="17">
        <f>ROUND(EXP(F$4-F$5*LN($B628)+F$6*LN(F628)),2)</f>
        <v>10.78</v>
      </c>
      <c r="H628" s="21">
        <f>B628*G628/100</f>
        <v>36652</v>
      </c>
    </row>
    <row r="629" spans="2:8" x14ac:dyDescent="0.2">
      <c r="B629" s="44"/>
      <c r="C629" s="40">
        <v>15</v>
      </c>
      <c r="D629" s="19">
        <f>ROUND(EXP(C$4-C$5*LN($B628)+C$6*LN(C629)),2)</f>
        <v>3.67</v>
      </c>
      <c r="E629" s="22">
        <f>B628*D629/100</f>
        <v>12478</v>
      </c>
      <c r="F629" s="40">
        <v>15</v>
      </c>
      <c r="G629" s="19">
        <f>ROUND(EXP(F$4-F$5*LN($B628)+F$6*LN(F629)),2)</f>
        <v>12.7</v>
      </c>
      <c r="H629" s="22">
        <f>B628*G629/100</f>
        <v>43180</v>
      </c>
    </row>
    <row r="630" spans="2:8" x14ac:dyDescent="0.2">
      <c r="B630" s="44"/>
      <c r="C630" s="40">
        <v>18</v>
      </c>
      <c r="D630" s="19">
        <f>ROUND(EXP(C$4-C$5*LN($B628)+C$6*LN(C630)),2)</f>
        <v>3.94</v>
      </c>
      <c r="E630" s="22">
        <f>B628*D630/100</f>
        <v>13396</v>
      </c>
      <c r="F630" s="40">
        <v>18</v>
      </c>
      <c r="G630" s="19">
        <f>ROUND(EXP(F$4-F$5*LN($B628)+F$6*LN(F630)),2)</f>
        <v>14.52</v>
      </c>
      <c r="H630" s="22">
        <f>B628*G630/100</f>
        <v>49368</v>
      </c>
    </row>
    <row r="631" spans="2:8" x14ac:dyDescent="0.2">
      <c r="B631" s="44"/>
      <c r="C631" s="40">
        <v>21</v>
      </c>
      <c r="D631" s="19">
        <f>ROUND(EXP(C$4-C$5*LN($B628)+C$6*LN(C631)),2)</f>
        <v>4.1900000000000004</v>
      </c>
      <c r="E631" s="22">
        <f>B628*D631/100</f>
        <v>14246.000000000002</v>
      </c>
      <c r="F631" s="40">
        <v>21</v>
      </c>
      <c r="G631" s="19">
        <f>ROUND(EXP(F$4-F$5*LN($B628)+F$6*LN(F631)),2)</f>
        <v>16.27</v>
      </c>
      <c r="H631" s="22">
        <f>B628*G631/100</f>
        <v>55318</v>
      </c>
    </row>
    <row r="632" spans="2:8" x14ac:dyDescent="0.2">
      <c r="B632" s="45"/>
      <c r="C632" s="42">
        <v>24</v>
      </c>
      <c r="D632" s="27">
        <f>ROUND(EXP(C$4-C$5*LN($B628)+C$6*LN(C632)),2)</f>
        <v>4.41</v>
      </c>
      <c r="E632" s="28">
        <f>B628*D632/100</f>
        <v>14994</v>
      </c>
      <c r="F632" s="42">
        <v>24</v>
      </c>
      <c r="G632" s="27">
        <f>ROUND(EXP(F$4-F$5*LN($B628)+F$6*LN(F632)),2)</f>
        <v>17.95</v>
      </c>
      <c r="H632" s="28">
        <f>B628*G632/100</f>
        <v>61030</v>
      </c>
    </row>
    <row r="633" spans="2:8" x14ac:dyDescent="0.2">
      <c r="B633" s="38">
        <v>350000</v>
      </c>
      <c r="C633" s="39">
        <v>12</v>
      </c>
      <c r="D633" s="17">
        <f>ROUND(EXP(C$4-C$5*LN($B633)+C$6*LN(C633)),2)</f>
        <v>3.35</v>
      </c>
      <c r="E633" s="21">
        <f>B633*D633/100</f>
        <v>11725</v>
      </c>
      <c r="F633" s="39">
        <v>12</v>
      </c>
      <c r="G633" s="17">
        <f>ROUND(EXP(F$4-F$5*LN($B633)+F$6*LN(F633)),2)</f>
        <v>10.64</v>
      </c>
      <c r="H633" s="21">
        <f>B633*G633/100</f>
        <v>37240</v>
      </c>
    </row>
    <row r="634" spans="2:8" x14ac:dyDescent="0.2">
      <c r="B634" s="44"/>
      <c r="C634" s="40">
        <v>15</v>
      </c>
      <c r="D634" s="19">
        <f>ROUND(EXP(C$4-C$5*LN($B633)+C$6*LN(C634)),2)</f>
        <v>3.66</v>
      </c>
      <c r="E634" s="22">
        <f>B633*D634/100</f>
        <v>12810</v>
      </c>
      <c r="F634" s="40">
        <v>15</v>
      </c>
      <c r="G634" s="19">
        <f>ROUND(EXP(F$4-F$5*LN($B633)+F$6*LN(F634)),2)</f>
        <v>12.54</v>
      </c>
      <c r="H634" s="22">
        <f>B633*G634/100</f>
        <v>43890</v>
      </c>
    </row>
    <row r="635" spans="2:8" x14ac:dyDescent="0.2">
      <c r="B635" s="44"/>
      <c r="C635" s="40">
        <v>18</v>
      </c>
      <c r="D635" s="19">
        <f>ROUND(EXP(C$4-C$5*LN($B633)+C$6*LN(C635)),2)</f>
        <v>3.93</v>
      </c>
      <c r="E635" s="22">
        <f>B633*D635/100</f>
        <v>13755</v>
      </c>
      <c r="F635" s="40">
        <v>18</v>
      </c>
      <c r="G635" s="19">
        <f>ROUND(EXP(F$4-F$5*LN($B633)+F$6*LN(F635)),2)</f>
        <v>14.34</v>
      </c>
      <c r="H635" s="22">
        <f>B633*G635/100</f>
        <v>50190</v>
      </c>
    </row>
    <row r="636" spans="2:8" x14ac:dyDescent="0.2">
      <c r="B636" s="44"/>
      <c r="C636" s="40">
        <v>21</v>
      </c>
      <c r="D636" s="19">
        <f>ROUND(EXP(C$4-C$5*LN($B633)+C$6*LN(C636)),2)</f>
        <v>4.17</v>
      </c>
      <c r="E636" s="22">
        <f>B633*D636/100</f>
        <v>14595</v>
      </c>
      <c r="F636" s="40">
        <v>21</v>
      </c>
      <c r="G636" s="19">
        <f>ROUND(EXP(F$4-F$5*LN($B633)+F$6*LN(F636)),2)</f>
        <v>16.07</v>
      </c>
      <c r="H636" s="22">
        <f>B633*G636/100</f>
        <v>56245</v>
      </c>
    </row>
    <row r="637" spans="2:8" x14ac:dyDescent="0.2">
      <c r="B637" s="45"/>
      <c r="C637" s="42">
        <v>24</v>
      </c>
      <c r="D637" s="27">
        <f>ROUND(EXP(C$4-C$5*LN($B633)+C$6*LN(C637)),2)</f>
        <v>4.4000000000000004</v>
      </c>
      <c r="E637" s="28">
        <f>B633*D637/100</f>
        <v>15400.000000000002</v>
      </c>
      <c r="F637" s="42">
        <v>24</v>
      </c>
      <c r="G637" s="27">
        <f>ROUND(EXP(F$4-F$5*LN($B633)+F$6*LN(F637)),2)</f>
        <v>17.73</v>
      </c>
      <c r="H637" s="28">
        <f>B633*G637/100</f>
        <v>62055</v>
      </c>
    </row>
    <row r="638" spans="2:8" x14ac:dyDescent="0.2">
      <c r="B638" s="38">
        <v>360000</v>
      </c>
      <c r="C638" s="39">
        <v>12</v>
      </c>
      <c r="D638" s="17">
        <f>ROUND(EXP(C$4-C$5*LN($B638)+C$6*LN(C638)),2)</f>
        <v>3.34</v>
      </c>
      <c r="E638" s="21">
        <f>B638*D638/100</f>
        <v>12024</v>
      </c>
      <c r="F638" s="39">
        <v>12</v>
      </c>
      <c r="G638" s="17">
        <f>ROUND(EXP(F$4-F$5*LN($B638)+F$6*LN(F638)),2)</f>
        <v>10.51</v>
      </c>
      <c r="H638" s="21">
        <f>B638*G638/100</f>
        <v>37836</v>
      </c>
    </row>
    <row r="639" spans="2:8" x14ac:dyDescent="0.2">
      <c r="B639" s="44"/>
      <c r="C639" s="40">
        <v>15</v>
      </c>
      <c r="D639" s="19">
        <f>ROUND(EXP(C$4-C$5*LN($B638)+C$6*LN(C639)),2)</f>
        <v>3.64</v>
      </c>
      <c r="E639" s="22">
        <f>B638*D639/100</f>
        <v>13104</v>
      </c>
      <c r="F639" s="40">
        <v>15</v>
      </c>
      <c r="G639" s="19">
        <f>ROUND(EXP(F$4-F$5*LN($B638)+F$6*LN(F639)),2)</f>
        <v>12.39</v>
      </c>
      <c r="H639" s="22">
        <f>B638*G639/100</f>
        <v>44604</v>
      </c>
    </row>
    <row r="640" spans="2:8" x14ac:dyDescent="0.2">
      <c r="B640" s="44"/>
      <c r="C640" s="40">
        <v>18</v>
      </c>
      <c r="D640" s="19">
        <f>ROUND(EXP(C$4-C$5*LN($B638)+C$6*LN(C640)),2)</f>
        <v>3.91</v>
      </c>
      <c r="E640" s="22">
        <f>B638*D640/100</f>
        <v>14076</v>
      </c>
      <c r="F640" s="40">
        <v>18</v>
      </c>
      <c r="G640" s="19">
        <f>ROUND(EXP(F$4-F$5*LN($B638)+F$6*LN(F640)),2)</f>
        <v>14.17</v>
      </c>
      <c r="H640" s="22">
        <f>B638*G640/100</f>
        <v>51012</v>
      </c>
    </row>
    <row r="641" spans="2:8" x14ac:dyDescent="0.2">
      <c r="B641" s="44"/>
      <c r="C641" s="40">
        <v>21</v>
      </c>
      <c r="D641" s="19">
        <f>ROUND(EXP(C$4-C$5*LN($B638)+C$6*LN(C641)),2)</f>
        <v>4.16</v>
      </c>
      <c r="E641" s="22">
        <f>B638*D641/100</f>
        <v>14976</v>
      </c>
      <c r="F641" s="40">
        <v>21</v>
      </c>
      <c r="G641" s="19">
        <f>ROUND(EXP(F$4-F$5*LN($B638)+F$6*LN(F641)),2)</f>
        <v>15.87</v>
      </c>
      <c r="H641" s="22">
        <f>B638*G641/100</f>
        <v>57132</v>
      </c>
    </row>
    <row r="642" spans="2:8" x14ac:dyDescent="0.2">
      <c r="B642" s="45"/>
      <c r="C642" s="42">
        <v>24</v>
      </c>
      <c r="D642" s="27">
        <f>ROUND(EXP(C$4-C$5*LN($B638)+C$6*LN(C642)),2)</f>
        <v>4.38</v>
      </c>
      <c r="E642" s="28">
        <f>B638*D642/100</f>
        <v>15768</v>
      </c>
      <c r="F642" s="42">
        <v>24</v>
      </c>
      <c r="G642" s="27">
        <f>ROUND(EXP(F$4-F$5*LN($B638)+F$6*LN(F642)),2)</f>
        <v>17.510000000000002</v>
      </c>
      <c r="H642" s="28">
        <f>B638*G642/100</f>
        <v>63036.000000000007</v>
      </c>
    </row>
    <row r="643" spans="2:8" x14ac:dyDescent="0.2">
      <c r="B643" s="38">
        <v>370000</v>
      </c>
      <c r="C643" s="39">
        <v>12</v>
      </c>
      <c r="D643" s="17">
        <f>ROUND(EXP(C$4-C$5*LN($B643)+C$6*LN(C643)),2)</f>
        <v>3.33</v>
      </c>
      <c r="E643" s="21">
        <f>B643*D643/100</f>
        <v>12321</v>
      </c>
      <c r="F643" s="39">
        <v>12</v>
      </c>
      <c r="G643" s="17">
        <f>ROUND(EXP(F$4-F$5*LN($B643)+F$6*LN(F643)),2)</f>
        <v>10.39</v>
      </c>
      <c r="H643" s="21">
        <f>B643*G643/100</f>
        <v>38443</v>
      </c>
    </row>
    <row r="644" spans="2:8" x14ac:dyDescent="0.2">
      <c r="B644" s="44"/>
      <c r="C644" s="40">
        <v>15</v>
      </c>
      <c r="D644" s="19">
        <f>ROUND(EXP(C$4-C$5*LN($B643)+C$6*LN(C644)),2)</f>
        <v>3.63</v>
      </c>
      <c r="E644" s="22">
        <f>B643*D644/100</f>
        <v>13431</v>
      </c>
      <c r="F644" s="40">
        <v>15</v>
      </c>
      <c r="G644" s="19">
        <f>ROUND(EXP(F$4-F$5*LN($B643)+F$6*LN(F644)),2)</f>
        <v>12.25</v>
      </c>
      <c r="H644" s="22">
        <f>B643*G644/100</f>
        <v>45325</v>
      </c>
    </row>
    <row r="645" spans="2:8" x14ac:dyDescent="0.2">
      <c r="B645" s="44"/>
      <c r="C645" s="40">
        <v>18</v>
      </c>
      <c r="D645" s="19">
        <f>ROUND(EXP(C$4-C$5*LN($B643)+C$6*LN(C645)),2)</f>
        <v>3.9</v>
      </c>
      <c r="E645" s="22">
        <f>B643*D645/100</f>
        <v>14430</v>
      </c>
      <c r="F645" s="40">
        <v>18</v>
      </c>
      <c r="G645" s="19">
        <f>ROUND(EXP(F$4-F$5*LN($B643)+F$6*LN(F645)),2)</f>
        <v>14</v>
      </c>
      <c r="H645" s="22">
        <f>B643*G645/100</f>
        <v>51800</v>
      </c>
    </row>
    <row r="646" spans="2:8" x14ac:dyDescent="0.2">
      <c r="B646" s="44"/>
      <c r="C646" s="40">
        <v>21</v>
      </c>
      <c r="D646" s="19">
        <f>ROUND(EXP(C$4-C$5*LN($B643)+C$6*LN(C646)),2)</f>
        <v>4.1399999999999997</v>
      </c>
      <c r="E646" s="22">
        <f>B643*D646/100</f>
        <v>15317.999999999998</v>
      </c>
      <c r="F646" s="40">
        <v>21</v>
      </c>
      <c r="G646" s="19">
        <f>ROUND(EXP(F$4-F$5*LN($B643)+F$6*LN(F646)),2)</f>
        <v>15.69</v>
      </c>
      <c r="H646" s="22">
        <f>B643*G646/100</f>
        <v>58053</v>
      </c>
    </row>
    <row r="647" spans="2:8" x14ac:dyDescent="0.2">
      <c r="B647" s="45"/>
      <c r="C647" s="42">
        <v>24</v>
      </c>
      <c r="D647" s="27">
        <f>ROUND(EXP(C$4-C$5*LN($B643)+C$6*LN(C647)),2)</f>
        <v>4.37</v>
      </c>
      <c r="E647" s="28">
        <f>B643*D647/100</f>
        <v>16169</v>
      </c>
      <c r="F647" s="42">
        <v>24</v>
      </c>
      <c r="G647" s="27">
        <f>ROUND(EXP(F$4-F$5*LN($B643)+F$6*LN(F647)),2)</f>
        <v>17.309999999999999</v>
      </c>
      <c r="H647" s="28">
        <f>B643*G647/100</f>
        <v>64046.999999999993</v>
      </c>
    </row>
    <row r="648" spans="2:8" x14ac:dyDescent="0.2">
      <c r="B648" s="38">
        <v>380000</v>
      </c>
      <c r="C648" s="39">
        <v>12</v>
      </c>
      <c r="D648" s="17">
        <f>ROUND(EXP(C$4-C$5*LN($B648)+C$6*LN(C648)),2)</f>
        <v>3.32</v>
      </c>
      <c r="E648" s="21">
        <f>B648*D648/100</f>
        <v>12616</v>
      </c>
      <c r="F648" s="39">
        <v>12</v>
      </c>
      <c r="G648" s="17">
        <f>ROUND(EXP(F$4-F$5*LN($B648)+F$6*LN(F648)),2)</f>
        <v>10.27</v>
      </c>
      <c r="H648" s="21">
        <f>B648*G648/100</f>
        <v>39026</v>
      </c>
    </row>
    <row r="649" spans="2:8" x14ac:dyDescent="0.2">
      <c r="B649" s="44"/>
      <c r="C649" s="40">
        <v>15</v>
      </c>
      <c r="D649" s="19">
        <f>ROUND(EXP(C$4-C$5*LN($B648)+C$6*LN(C649)),2)</f>
        <v>3.62</v>
      </c>
      <c r="E649" s="22">
        <f>B648*D649/100</f>
        <v>13756</v>
      </c>
      <c r="F649" s="40">
        <v>15</v>
      </c>
      <c r="G649" s="19">
        <f>ROUND(EXP(F$4-F$5*LN($B648)+F$6*LN(F649)),2)</f>
        <v>12.11</v>
      </c>
      <c r="H649" s="22">
        <f>B648*G649/100</f>
        <v>46018</v>
      </c>
    </row>
    <row r="650" spans="2:8" x14ac:dyDescent="0.2">
      <c r="B650" s="44"/>
      <c r="C650" s="40">
        <v>18</v>
      </c>
      <c r="D650" s="19">
        <f>ROUND(EXP(C$4-C$5*LN($B648)+C$6*LN(C650)),2)</f>
        <v>3.89</v>
      </c>
      <c r="E650" s="22">
        <f>B648*D650/100</f>
        <v>14782</v>
      </c>
      <c r="F650" s="40">
        <v>18</v>
      </c>
      <c r="G650" s="19">
        <f>ROUND(EXP(F$4-F$5*LN($B648)+F$6*LN(F650)),2)</f>
        <v>13.84</v>
      </c>
      <c r="H650" s="22">
        <f>B648*G650/100</f>
        <v>52592</v>
      </c>
    </row>
    <row r="651" spans="2:8" x14ac:dyDescent="0.2">
      <c r="B651" s="44"/>
      <c r="C651" s="40">
        <v>21</v>
      </c>
      <c r="D651" s="19">
        <f>ROUND(EXP(C$4-C$5*LN($B648)+C$6*LN(C651)),2)</f>
        <v>4.13</v>
      </c>
      <c r="E651" s="22">
        <f>B648*D651/100</f>
        <v>15694</v>
      </c>
      <c r="F651" s="40">
        <v>21</v>
      </c>
      <c r="G651" s="19">
        <f>ROUND(EXP(F$4-F$5*LN($B648)+F$6*LN(F651)),2)</f>
        <v>15.51</v>
      </c>
      <c r="H651" s="22">
        <f>B648*G651/100</f>
        <v>58938</v>
      </c>
    </row>
    <row r="652" spans="2:8" x14ac:dyDescent="0.2">
      <c r="B652" s="45"/>
      <c r="C652" s="42">
        <v>24</v>
      </c>
      <c r="D652" s="27">
        <f>ROUND(EXP(C$4-C$5*LN($B648)+C$6*LN(C652)),2)</f>
        <v>4.3499999999999996</v>
      </c>
      <c r="E652" s="28">
        <f>B648*D652/100</f>
        <v>16529.999999999996</v>
      </c>
      <c r="F652" s="42">
        <v>24</v>
      </c>
      <c r="G652" s="27">
        <f>ROUND(EXP(F$4-F$5*LN($B648)+F$6*LN(F652)),2)</f>
        <v>17.11</v>
      </c>
      <c r="H652" s="28">
        <f>B648*G652/100</f>
        <v>65018</v>
      </c>
    </row>
    <row r="653" spans="2:8" x14ac:dyDescent="0.2">
      <c r="B653" s="38">
        <v>390000</v>
      </c>
      <c r="C653" s="39">
        <v>12</v>
      </c>
      <c r="D653" s="17">
        <f>ROUND(EXP(C$4-C$5*LN($B653)+C$6*LN(C653)),2)</f>
        <v>3.31</v>
      </c>
      <c r="E653" s="21">
        <f>B653*D653/100</f>
        <v>12909</v>
      </c>
      <c r="F653" s="39">
        <v>12</v>
      </c>
      <c r="G653" s="17">
        <f>ROUND(EXP(F$4-F$5*LN($B653)+F$6*LN(F653)),2)</f>
        <v>10.16</v>
      </c>
      <c r="H653" s="21">
        <f>B653*G653/100</f>
        <v>39624</v>
      </c>
    </row>
    <row r="654" spans="2:8" x14ac:dyDescent="0.2">
      <c r="B654" s="44"/>
      <c r="C654" s="40">
        <v>15</v>
      </c>
      <c r="D654" s="19">
        <f>ROUND(EXP(C$4-C$5*LN($B653)+C$6*LN(C654)),2)</f>
        <v>3.61</v>
      </c>
      <c r="E654" s="22">
        <f>B653*D654/100</f>
        <v>14079</v>
      </c>
      <c r="F654" s="40">
        <v>15</v>
      </c>
      <c r="G654" s="19">
        <f>ROUND(EXP(F$4-F$5*LN($B653)+F$6*LN(F654)),2)</f>
        <v>11.97</v>
      </c>
      <c r="H654" s="22">
        <f>B653*G654/100</f>
        <v>46683</v>
      </c>
    </row>
    <row r="655" spans="2:8" x14ac:dyDescent="0.2">
      <c r="B655" s="44"/>
      <c r="C655" s="40">
        <v>18</v>
      </c>
      <c r="D655" s="19">
        <f>ROUND(EXP(C$4-C$5*LN($B653)+C$6*LN(C655)),2)</f>
        <v>3.88</v>
      </c>
      <c r="E655" s="22">
        <f>B653*D655/100</f>
        <v>15132</v>
      </c>
      <c r="F655" s="40">
        <v>18</v>
      </c>
      <c r="G655" s="19">
        <f>ROUND(EXP(F$4-F$5*LN($B653)+F$6*LN(F655)),2)</f>
        <v>13.69</v>
      </c>
      <c r="H655" s="22">
        <f>B653*G655/100</f>
        <v>53391</v>
      </c>
    </row>
    <row r="656" spans="2:8" x14ac:dyDescent="0.2">
      <c r="B656" s="44"/>
      <c r="C656" s="40">
        <v>21</v>
      </c>
      <c r="D656" s="19">
        <f>ROUND(EXP(C$4-C$5*LN($B653)+C$6*LN(C656)),2)</f>
        <v>4.12</v>
      </c>
      <c r="E656" s="22">
        <f>B653*D656/100</f>
        <v>16068</v>
      </c>
      <c r="F656" s="40">
        <v>21</v>
      </c>
      <c r="G656" s="19">
        <f>ROUND(EXP(F$4-F$5*LN($B653)+F$6*LN(F656)),2)</f>
        <v>15.33</v>
      </c>
      <c r="H656" s="22">
        <f>B653*G656/100</f>
        <v>59787</v>
      </c>
    </row>
    <row r="657" spans="2:8" x14ac:dyDescent="0.2">
      <c r="B657" s="45"/>
      <c r="C657" s="42">
        <v>24</v>
      </c>
      <c r="D657" s="27">
        <f>ROUND(EXP(C$4-C$5*LN($B653)+C$6*LN(C657)),2)</f>
        <v>4.34</v>
      </c>
      <c r="E657" s="28">
        <f>B653*D657/100</f>
        <v>16926</v>
      </c>
      <c r="F657" s="42">
        <v>24</v>
      </c>
      <c r="G657" s="27">
        <f>ROUND(EXP(F$4-F$5*LN($B653)+F$6*LN(F657)),2)</f>
        <v>16.920000000000002</v>
      </c>
      <c r="H657" s="28">
        <f>B653*G657/100</f>
        <v>65988.000000000015</v>
      </c>
    </row>
    <row r="658" spans="2:8" x14ac:dyDescent="0.2">
      <c r="B658" s="38">
        <v>400000</v>
      </c>
      <c r="C658" s="39">
        <v>12</v>
      </c>
      <c r="D658" s="17">
        <f>ROUND(EXP(C$4-C$5*LN($B658)+C$6*LN(C658)),2)</f>
        <v>3.3</v>
      </c>
      <c r="E658" s="21">
        <f>B658*D658/100</f>
        <v>13200</v>
      </c>
      <c r="F658" s="39">
        <v>12</v>
      </c>
      <c r="G658" s="17">
        <f>ROUND(EXP(F$4-F$5*LN($B658)+F$6*LN(F658)),2)</f>
        <v>10.050000000000001</v>
      </c>
      <c r="H658" s="21">
        <f>B658*G658/100</f>
        <v>40200.000000000007</v>
      </c>
    </row>
    <row r="659" spans="2:8" x14ac:dyDescent="0.2">
      <c r="B659" s="44"/>
      <c r="C659" s="40">
        <v>15</v>
      </c>
      <c r="D659" s="19">
        <f>ROUND(EXP(C$4-C$5*LN($B658)+C$6*LN(C659)),2)</f>
        <v>3.6</v>
      </c>
      <c r="E659" s="22">
        <f>B658*D659/100</f>
        <v>14400</v>
      </c>
      <c r="F659" s="40">
        <v>15</v>
      </c>
      <c r="G659" s="19">
        <f>ROUND(EXP(F$4-F$5*LN($B658)+F$6*LN(F659)),2)</f>
        <v>11.84</v>
      </c>
      <c r="H659" s="22">
        <f>B658*G659/100</f>
        <v>47360</v>
      </c>
    </row>
    <row r="660" spans="2:8" x14ac:dyDescent="0.2">
      <c r="B660" s="44"/>
      <c r="C660" s="40">
        <v>18</v>
      </c>
      <c r="D660" s="19">
        <f>ROUND(EXP(C$4-C$5*LN($B658)+C$6*LN(C660)),2)</f>
        <v>3.86</v>
      </c>
      <c r="E660" s="22">
        <f>B658*D660/100</f>
        <v>15440</v>
      </c>
      <c r="F660" s="40">
        <v>18</v>
      </c>
      <c r="G660" s="19">
        <f>ROUND(EXP(F$4-F$5*LN($B658)+F$6*LN(F660)),2)</f>
        <v>13.54</v>
      </c>
      <c r="H660" s="22">
        <f>B658*G660/100</f>
        <v>54160</v>
      </c>
    </row>
    <row r="661" spans="2:8" x14ac:dyDescent="0.2">
      <c r="B661" s="44"/>
      <c r="C661" s="40">
        <v>21</v>
      </c>
      <c r="D661" s="19">
        <f>ROUND(EXP(C$4-C$5*LN($B658)+C$6*LN(C661)),2)</f>
        <v>4.1100000000000003</v>
      </c>
      <c r="E661" s="22">
        <f>B658*D661/100</f>
        <v>16440.000000000004</v>
      </c>
      <c r="F661" s="40">
        <v>21</v>
      </c>
      <c r="G661" s="19">
        <f>ROUND(EXP(F$4-F$5*LN($B658)+F$6*LN(F661)),2)</f>
        <v>15.17</v>
      </c>
      <c r="H661" s="22">
        <f>B658*G661/100</f>
        <v>60680</v>
      </c>
    </row>
    <row r="662" spans="2:8" x14ac:dyDescent="0.2">
      <c r="B662" s="45"/>
      <c r="C662" s="42">
        <v>24</v>
      </c>
      <c r="D662" s="27">
        <f>ROUND(EXP(C$4-C$5*LN($B658)+C$6*LN(C662)),2)</f>
        <v>4.33</v>
      </c>
      <c r="E662" s="28">
        <f>B658*D662/100</f>
        <v>17320</v>
      </c>
      <c r="F662" s="42">
        <v>24</v>
      </c>
      <c r="G662" s="27">
        <f>ROUND(EXP(F$4-F$5*LN($B658)+F$6*LN(F662)),2)</f>
        <v>16.73</v>
      </c>
      <c r="H662" s="28">
        <f>B658*G662/100</f>
        <v>66920</v>
      </c>
    </row>
    <row r="663" spans="2:8" x14ac:dyDescent="0.2">
      <c r="B663" s="38">
        <v>410000</v>
      </c>
      <c r="C663" s="39">
        <v>12</v>
      </c>
      <c r="D663" s="17">
        <f>ROUND(EXP(C$4-C$5*LN($B663)+C$6*LN(C663)),2)</f>
        <v>3.29</v>
      </c>
      <c r="E663" s="21">
        <f>B663*D663/100</f>
        <v>13489</v>
      </c>
      <c r="F663" s="39">
        <v>12</v>
      </c>
      <c r="G663" s="17">
        <f>ROUND(EXP(F$4-F$5*LN($B663)+F$6*LN(F663)),2)</f>
        <v>9.94</v>
      </c>
      <c r="H663" s="21">
        <f>B663*G663/100</f>
        <v>40754</v>
      </c>
    </row>
    <row r="664" spans="2:8" x14ac:dyDescent="0.2">
      <c r="B664" s="44"/>
      <c r="C664" s="40">
        <v>15</v>
      </c>
      <c r="D664" s="19">
        <f>ROUND(EXP(C$4-C$5*LN($B663)+C$6*LN(C664)),2)</f>
        <v>3.59</v>
      </c>
      <c r="E664" s="22">
        <f>B663*D664/100</f>
        <v>14719</v>
      </c>
      <c r="F664" s="40">
        <v>15</v>
      </c>
      <c r="G664" s="19">
        <f>ROUND(EXP(F$4-F$5*LN($B663)+F$6*LN(F664)),2)</f>
        <v>11.72</v>
      </c>
      <c r="H664" s="22">
        <f>B663*G664/100</f>
        <v>48052</v>
      </c>
    </row>
    <row r="665" spans="2:8" x14ac:dyDescent="0.2">
      <c r="B665" s="44"/>
      <c r="C665" s="40">
        <v>18</v>
      </c>
      <c r="D665" s="19">
        <f>ROUND(EXP(C$4-C$5*LN($B663)+C$6*LN(C665)),2)</f>
        <v>3.85</v>
      </c>
      <c r="E665" s="22">
        <f>B663*D665/100</f>
        <v>15785</v>
      </c>
      <c r="F665" s="40">
        <v>18</v>
      </c>
      <c r="G665" s="19">
        <f>ROUND(EXP(F$4-F$5*LN($B663)+F$6*LN(F665)),2)</f>
        <v>13.4</v>
      </c>
      <c r="H665" s="22">
        <f>B663*G665/100</f>
        <v>54940</v>
      </c>
    </row>
    <row r="666" spans="2:8" x14ac:dyDescent="0.2">
      <c r="B666" s="44"/>
      <c r="C666" s="40">
        <v>21</v>
      </c>
      <c r="D666" s="19">
        <f>ROUND(EXP(C$4-C$5*LN($B663)+C$6*LN(C666)),2)</f>
        <v>4.09</v>
      </c>
      <c r="E666" s="22">
        <f>B663*D666/100</f>
        <v>16769</v>
      </c>
      <c r="F666" s="40">
        <v>21</v>
      </c>
      <c r="G666" s="19">
        <f>ROUND(EXP(F$4-F$5*LN($B663)+F$6*LN(F666)),2)</f>
        <v>15.01</v>
      </c>
      <c r="H666" s="22">
        <f>B663*G666/100</f>
        <v>61541</v>
      </c>
    </row>
    <row r="667" spans="2:8" x14ac:dyDescent="0.2">
      <c r="B667" s="45"/>
      <c r="C667" s="42">
        <v>24</v>
      </c>
      <c r="D667" s="27">
        <f>ROUND(EXP(C$4-C$5*LN($B663)+C$6*LN(C667)),2)</f>
        <v>4.3099999999999996</v>
      </c>
      <c r="E667" s="28">
        <f>B663*D667/100</f>
        <v>17670.999999999996</v>
      </c>
      <c r="F667" s="42">
        <v>24</v>
      </c>
      <c r="G667" s="27">
        <f>ROUND(EXP(F$4-F$5*LN($B663)+F$6*LN(F667)),2)</f>
        <v>16.559999999999999</v>
      </c>
      <c r="H667" s="28">
        <f>B663*G667/100</f>
        <v>67895.999999999985</v>
      </c>
    </row>
    <row r="668" spans="2:8" x14ac:dyDescent="0.2">
      <c r="B668" s="38">
        <v>420000</v>
      </c>
      <c r="C668" s="39">
        <v>12</v>
      </c>
      <c r="D668" s="17">
        <f>ROUND(EXP(C$4-C$5*LN($B668)+C$6*LN(C668)),2)</f>
        <v>3.28</v>
      </c>
      <c r="E668" s="21">
        <f>B668*D668/100</f>
        <v>13776</v>
      </c>
      <c r="F668" s="39">
        <v>12</v>
      </c>
      <c r="G668" s="17">
        <f>ROUND(EXP(F$4-F$5*LN($B668)+F$6*LN(F668)),2)</f>
        <v>9.84</v>
      </c>
      <c r="H668" s="21">
        <f>B668*G668/100</f>
        <v>41328</v>
      </c>
    </row>
    <row r="669" spans="2:8" x14ac:dyDescent="0.2">
      <c r="B669" s="44"/>
      <c r="C669" s="40">
        <v>15</v>
      </c>
      <c r="D669" s="19">
        <f>ROUND(EXP(C$4-C$5*LN($B668)+C$6*LN(C669)),2)</f>
        <v>3.58</v>
      </c>
      <c r="E669" s="22">
        <f>B668*D669/100</f>
        <v>15036</v>
      </c>
      <c r="F669" s="40">
        <v>15</v>
      </c>
      <c r="G669" s="19">
        <f>ROUND(EXP(F$4-F$5*LN($B668)+F$6*LN(F669)),2)</f>
        <v>11.59</v>
      </c>
      <c r="H669" s="22">
        <f>B668*G669/100</f>
        <v>48678</v>
      </c>
    </row>
    <row r="670" spans="2:8" x14ac:dyDescent="0.2">
      <c r="B670" s="44"/>
      <c r="C670" s="40">
        <v>18</v>
      </c>
      <c r="D670" s="19">
        <f>ROUND(EXP(C$4-C$5*LN($B668)+C$6*LN(C670)),2)</f>
        <v>3.84</v>
      </c>
      <c r="E670" s="22">
        <f>B668*D670/100</f>
        <v>16128</v>
      </c>
      <c r="F670" s="40">
        <v>18</v>
      </c>
      <c r="G670" s="19">
        <f>ROUND(EXP(F$4-F$5*LN($B668)+F$6*LN(F670)),2)</f>
        <v>13.26</v>
      </c>
      <c r="H670" s="22">
        <f>B668*G670/100</f>
        <v>55692</v>
      </c>
    </row>
    <row r="671" spans="2:8" x14ac:dyDescent="0.2">
      <c r="B671" s="44"/>
      <c r="C671" s="40">
        <v>21</v>
      </c>
      <c r="D671" s="19">
        <f>ROUND(EXP(C$4-C$5*LN($B668)+C$6*LN(C671)),2)</f>
        <v>4.08</v>
      </c>
      <c r="E671" s="22">
        <f>B668*D671/100</f>
        <v>17136</v>
      </c>
      <c r="F671" s="40">
        <v>21</v>
      </c>
      <c r="G671" s="19">
        <f>ROUND(EXP(F$4-F$5*LN($B668)+F$6*LN(F671)),2)</f>
        <v>14.85</v>
      </c>
      <c r="H671" s="22">
        <f>B668*G671/100</f>
        <v>62370</v>
      </c>
    </row>
    <row r="672" spans="2:8" x14ac:dyDescent="0.2">
      <c r="B672" s="45"/>
      <c r="C672" s="42">
        <v>24</v>
      </c>
      <c r="D672" s="27">
        <f>ROUND(EXP(C$4-C$5*LN($B668)+C$6*LN(C672)),2)</f>
        <v>4.3</v>
      </c>
      <c r="E672" s="28">
        <f>B668*D672/100</f>
        <v>18060</v>
      </c>
      <c r="F672" s="42">
        <v>24</v>
      </c>
      <c r="G672" s="27">
        <f>ROUND(EXP(F$4-F$5*LN($B668)+F$6*LN(F672)),2)</f>
        <v>16.39</v>
      </c>
      <c r="H672" s="28">
        <f>B668*G672/100</f>
        <v>68838</v>
      </c>
    </row>
    <row r="673" spans="2:8" x14ac:dyDescent="0.2">
      <c r="B673" s="38">
        <v>430000</v>
      </c>
      <c r="C673" s="39">
        <v>12</v>
      </c>
      <c r="D673" s="17">
        <f>ROUND(EXP(C$4-C$5*LN($B673)+C$6*LN(C673)),2)</f>
        <v>3.27</v>
      </c>
      <c r="E673" s="21">
        <f>B673*D673/100</f>
        <v>14061</v>
      </c>
      <c r="F673" s="39">
        <v>12</v>
      </c>
      <c r="G673" s="17">
        <f>ROUND(EXP(F$4-F$5*LN($B673)+F$6*LN(F673)),2)</f>
        <v>9.74</v>
      </c>
      <c r="H673" s="21">
        <f>B673*G673/100</f>
        <v>41882</v>
      </c>
    </row>
    <row r="674" spans="2:8" x14ac:dyDescent="0.2">
      <c r="B674" s="44"/>
      <c r="C674" s="40">
        <v>15</v>
      </c>
      <c r="D674" s="19">
        <f>ROUND(EXP(C$4-C$5*LN($B673)+C$6*LN(C674)),2)</f>
        <v>3.57</v>
      </c>
      <c r="E674" s="22">
        <f>B673*D674/100</f>
        <v>15351</v>
      </c>
      <c r="F674" s="40">
        <v>15</v>
      </c>
      <c r="G674" s="19">
        <f>ROUND(EXP(F$4-F$5*LN($B673)+F$6*LN(F674)),2)</f>
        <v>11.48</v>
      </c>
      <c r="H674" s="22">
        <f>B673*G674/100</f>
        <v>49364</v>
      </c>
    </row>
    <row r="675" spans="2:8" x14ac:dyDescent="0.2">
      <c r="B675" s="44"/>
      <c r="C675" s="40">
        <v>18</v>
      </c>
      <c r="D675" s="19">
        <f>ROUND(EXP(C$4-C$5*LN($B673)+C$6*LN(C675)),2)</f>
        <v>3.83</v>
      </c>
      <c r="E675" s="22">
        <f>B673*D675/100</f>
        <v>16469</v>
      </c>
      <c r="F675" s="40">
        <v>18</v>
      </c>
      <c r="G675" s="19">
        <f>ROUND(EXP(F$4-F$5*LN($B673)+F$6*LN(F675)),2)</f>
        <v>13.13</v>
      </c>
      <c r="H675" s="22">
        <f>B673*G675/100</f>
        <v>56459</v>
      </c>
    </row>
    <row r="676" spans="2:8" x14ac:dyDescent="0.2">
      <c r="B676" s="44"/>
      <c r="C676" s="40">
        <v>21</v>
      </c>
      <c r="D676" s="19">
        <f>ROUND(EXP(C$4-C$5*LN($B673)+C$6*LN(C676)),2)</f>
        <v>4.07</v>
      </c>
      <c r="E676" s="22">
        <f>B673*D676/100</f>
        <v>17501.000000000004</v>
      </c>
      <c r="F676" s="40">
        <v>21</v>
      </c>
      <c r="G676" s="19">
        <f>ROUND(EXP(F$4-F$5*LN($B673)+F$6*LN(F676)),2)</f>
        <v>14.7</v>
      </c>
      <c r="H676" s="22">
        <f>B673*G676/100</f>
        <v>63210</v>
      </c>
    </row>
    <row r="677" spans="2:8" x14ac:dyDescent="0.2">
      <c r="B677" s="45"/>
      <c r="C677" s="42">
        <v>24</v>
      </c>
      <c r="D677" s="27">
        <f>ROUND(EXP(C$4-C$5*LN($B673)+C$6*LN(C677)),2)</f>
        <v>4.29</v>
      </c>
      <c r="E677" s="28">
        <f>B673*D677/100</f>
        <v>18447</v>
      </c>
      <c r="F677" s="42">
        <v>24</v>
      </c>
      <c r="G677" s="27">
        <f>ROUND(EXP(F$4-F$5*LN($B673)+F$6*LN(F677)),2)</f>
        <v>16.22</v>
      </c>
      <c r="H677" s="28">
        <f>B673*G677/100</f>
        <v>69745.999999999985</v>
      </c>
    </row>
    <row r="678" spans="2:8" x14ac:dyDescent="0.2">
      <c r="B678" s="38">
        <v>440000</v>
      </c>
      <c r="C678" s="39">
        <v>12</v>
      </c>
      <c r="D678" s="17">
        <f>ROUND(EXP(C$4-C$5*LN($B678)+C$6*LN(C678)),2)</f>
        <v>3.26</v>
      </c>
      <c r="E678" s="21">
        <f>B678*D678/100</f>
        <v>14344</v>
      </c>
      <c r="F678" s="39">
        <v>12</v>
      </c>
      <c r="G678" s="17">
        <f>ROUND(EXP(F$4-F$5*LN($B678)+F$6*LN(F678)),2)</f>
        <v>9.64</v>
      </c>
      <c r="H678" s="21">
        <f>B678*G678/100</f>
        <v>42416</v>
      </c>
    </row>
    <row r="679" spans="2:8" x14ac:dyDescent="0.2">
      <c r="B679" s="44"/>
      <c r="C679" s="40">
        <v>15</v>
      </c>
      <c r="D679" s="19">
        <f>ROUND(EXP(C$4-C$5*LN($B678)+C$6*LN(C679)),2)</f>
        <v>3.56</v>
      </c>
      <c r="E679" s="22">
        <f>B678*D679/100</f>
        <v>15664</v>
      </c>
      <c r="F679" s="40">
        <v>15</v>
      </c>
      <c r="G679" s="19">
        <f>ROUND(EXP(F$4-F$5*LN($B678)+F$6*LN(F679)),2)</f>
        <v>11.36</v>
      </c>
      <c r="H679" s="22">
        <f>B678*G679/100</f>
        <v>49984</v>
      </c>
    </row>
    <row r="680" spans="2:8" x14ac:dyDescent="0.2">
      <c r="B680" s="44"/>
      <c r="C680" s="40">
        <v>18</v>
      </c>
      <c r="D680" s="19">
        <f>ROUND(EXP(C$4-C$5*LN($B678)+C$6*LN(C680)),2)</f>
        <v>3.82</v>
      </c>
      <c r="E680" s="22">
        <f>B678*D680/100</f>
        <v>16808</v>
      </c>
      <c r="F680" s="40">
        <v>18</v>
      </c>
      <c r="G680" s="19">
        <f>ROUND(EXP(F$4-F$5*LN($B678)+F$6*LN(F680)),2)</f>
        <v>13</v>
      </c>
      <c r="H680" s="22">
        <f>B678*G680/100</f>
        <v>57200</v>
      </c>
    </row>
    <row r="681" spans="2:8" x14ac:dyDescent="0.2">
      <c r="B681" s="44"/>
      <c r="C681" s="40">
        <v>21</v>
      </c>
      <c r="D681" s="19">
        <f>ROUND(EXP(C$4-C$5*LN($B678)+C$6*LN(C681)),2)</f>
        <v>4.0599999999999996</v>
      </c>
      <c r="E681" s="22">
        <f>B678*D681/100</f>
        <v>17863.999999999996</v>
      </c>
      <c r="F681" s="40">
        <v>21</v>
      </c>
      <c r="G681" s="19">
        <f>ROUND(EXP(F$4-F$5*LN($B678)+F$6*LN(F681)),2)</f>
        <v>14.56</v>
      </c>
      <c r="H681" s="22">
        <f>B678*G681/100</f>
        <v>64064</v>
      </c>
    </row>
    <row r="682" spans="2:8" x14ac:dyDescent="0.2">
      <c r="B682" s="45"/>
      <c r="C682" s="42">
        <v>24</v>
      </c>
      <c r="D682" s="27">
        <f>ROUND(EXP(C$4-C$5*LN($B678)+C$6*LN(C682)),2)</f>
        <v>4.28</v>
      </c>
      <c r="E682" s="28">
        <f>B678*D682/100</f>
        <v>18832</v>
      </c>
      <c r="F682" s="42">
        <v>24</v>
      </c>
      <c r="G682" s="27">
        <f>ROUND(EXP(F$4-F$5*LN($B678)+F$6*LN(F682)),2)</f>
        <v>16.059999999999999</v>
      </c>
      <c r="H682" s="28">
        <f>B678*G682/100</f>
        <v>70663.999999999985</v>
      </c>
    </row>
    <row r="683" spans="2:8" x14ac:dyDescent="0.2">
      <c r="B683" s="38">
        <v>450000</v>
      </c>
      <c r="C683" s="39">
        <v>12</v>
      </c>
      <c r="D683" s="17">
        <f>ROUND(EXP(C$4-C$5*LN($B683)+C$6*LN(C683)),2)</f>
        <v>3.25</v>
      </c>
      <c r="E683" s="21">
        <f>B683*D683/100</f>
        <v>14625</v>
      </c>
      <c r="F683" s="39">
        <v>12</v>
      </c>
      <c r="G683" s="17">
        <f>ROUND(EXP(F$4-F$5*LN($B683)+F$6*LN(F683)),2)</f>
        <v>9.5500000000000007</v>
      </c>
      <c r="H683" s="21">
        <f>B683*G683/100</f>
        <v>42975</v>
      </c>
    </row>
    <row r="684" spans="2:8" x14ac:dyDescent="0.2">
      <c r="B684" s="44"/>
      <c r="C684" s="40">
        <v>15</v>
      </c>
      <c r="D684" s="19">
        <f>ROUND(EXP(C$4-C$5*LN($B683)+C$6*LN(C684)),2)</f>
        <v>3.55</v>
      </c>
      <c r="E684" s="22">
        <f>B683*D684/100</f>
        <v>15975</v>
      </c>
      <c r="F684" s="40">
        <v>15</v>
      </c>
      <c r="G684" s="19">
        <f>ROUND(EXP(F$4-F$5*LN($B683)+F$6*LN(F684)),2)</f>
        <v>11.25</v>
      </c>
      <c r="H684" s="22">
        <f>B683*G684/100</f>
        <v>50625</v>
      </c>
    </row>
    <row r="685" spans="2:8" x14ac:dyDescent="0.2">
      <c r="B685" s="44"/>
      <c r="C685" s="40">
        <v>18</v>
      </c>
      <c r="D685" s="19">
        <f>ROUND(EXP(C$4-C$5*LN($B683)+C$6*LN(C685)),2)</f>
        <v>3.81</v>
      </c>
      <c r="E685" s="22">
        <f>B683*D685/100</f>
        <v>17145</v>
      </c>
      <c r="F685" s="40">
        <v>18</v>
      </c>
      <c r="G685" s="19">
        <f>ROUND(EXP(F$4-F$5*LN($B683)+F$6*LN(F685)),2)</f>
        <v>12.87</v>
      </c>
      <c r="H685" s="22">
        <f>B683*G685/100</f>
        <v>57915</v>
      </c>
    </row>
    <row r="686" spans="2:8" x14ac:dyDescent="0.2">
      <c r="B686" s="44"/>
      <c r="C686" s="40">
        <v>21</v>
      </c>
      <c r="D686" s="19">
        <f>ROUND(EXP(C$4-C$5*LN($B683)+C$6*LN(C686)),2)</f>
        <v>4.05</v>
      </c>
      <c r="E686" s="22">
        <f>B683*D686/100</f>
        <v>18225</v>
      </c>
      <c r="F686" s="40">
        <v>21</v>
      </c>
      <c r="G686" s="19">
        <f>ROUND(EXP(F$4-F$5*LN($B683)+F$6*LN(F686)),2)</f>
        <v>14.42</v>
      </c>
      <c r="H686" s="22">
        <f>B683*G686/100</f>
        <v>64890</v>
      </c>
    </row>
    <row r="687" spans="2:8" x14ac:dyDescent="0.2">
      <c r="B687" s="45"/>
      <c r="C687" s="42">
        <v>24</v>
      </c>
      <c r="D687" s="27">
        <f>ROUND(EXP(C$4-C$5*LN($B683)+C$6*LN(C687)),2)</f>
        <v>4.2699999999999996</v>
      </c>
      <c r="E687" s="28">
        <f>B683*D687/100</f>
        <v>19214.999999999996</v>
      </c>
      <c r="F687" s="42">
        <v>24</v>
      </c>
      <c r="G687" s="27">
        <f>ROUND(EXP(F$4-F$5*LN($B683)+F$6*LN(F687)),2)</f>
        <v>15.91</v>
      </c>
      <c r="H687" s="28">
        <f>B683*G687/100</f>
        <v>71595</v>
      </c>
    </row>
    <row r="688" spans="2:8" x14ac:dyDescent="0.2">
      <c r="B688" s="38">
        <v>460000</v>
      </c>
      <c r="C688" s="39">
        <v>12</v>
      </c>
      <c r="D688" s="17">
        <f>ROUND(EXP(C$4-C$5*LN($B688)+C$6*LN(C688)),2)</f>
        <v>3.24</v>
      </c>
      <c r="E688" s="21">
        <f>B688*D688/100</f>
        <v>14904</v>
      </c>
      <c r="F688" s="39">
        <v>12</v>
      </c>
      <c r="G688" s="17">
        <f>ROUND(EXP(F$4-F$5*LN($B688)+F$6*LN(F688)),2)</f>
        <v>9.4600000000000009</v>
      </c>
      <c r="H688" s="21">
        <f>B688*G688/100</f>
        <v>43516</v>
      </c>
    </row>
    <row r="689" spans="2:8" x14ac:dyDescent="0.2">
      <c r="B689" s="44"/>
      <c r="C689" s="40">
        <v>15</v>
      </c>
      <c r="D689" s="19">
        <f>ROUND(EXP(C$4-C$5*LN($B688)+C$6*LN(C689)),2)</f>
        <v>3.54</v>
      </c>
      <c r="E689" s="22">
        <f>B688*D689/100</f>
        <v>16284</v>
      </c>
      <c r="F689" s="40">
        <v>15</v>
      </c>
      <c r="G689" s="19">
        <f>ROUND(EXP(F$4-F$5*LN($B688)+F$6*LN(F689)),2)</f>
        <v>11.15</v>
      </c>
      <c r="H689" s="22">
        <f>B688*G689/100</f>
        <v>51290</v>
      </c>
    </row>
    <row r="690" spans="2:8" x14ac:dyDescent="0.2">
      <c r="B690" s="44"/>
      <c r="C690" s="40">
        <v>18</v>
      </c>
      <c r="D690" s="19">
        <f>ROUND(EXP(C$4-C$5*LN($B688)+C$6*LN(C690)),2)</f>
        <v>3.8</v>
      </c>
      <c r="E690" s="22">
        <f>B688*D690/100</f>
        <v>17480</v>
      </c>
      <c r="F690" s="40">
        <v>18</v>
      </c>
      <c r="G690" s="19">
        <f>ROUND(EXP(F$4-F$5*LN($B688)+F$6*LN(F690)),2)</f>
        <v>12.75</v>
      </c>
      <c r="H690" s="22">
        <f>B688*G690/100</f>
        <v>58650</v>
      </c>
    </row>
    <row r="691" spans="2:8" x14ac:dyDescent="0.2">
      <c r="B691" s="44"/>
      <c r="C691" s="40">
        <v>21</v>
      </c>
      <c r="D691" s="19">
        <f>ROUND(EXP(C$4-C$5*LN($B688)+C$6*LN(C691)),2)</f>
        <v>4.04</v>
      </c>
      <c r="E691" s="22">
        <f>B688*D691/100</f>
        <v>18584</v>
      </c>
      <c r="F691" s="40">
        <v>21</v>
      </c>
      <c r="G691" s="19">
        <f>ROUND(EXP(F$4-F$5*LN($B688)+F$6*LN(F691)),2)</f>
        <v>14.28</v>
      </c>
      <c r="H691" s="22">
        <f>B688*G691/100</f>
        <v>65688</v>
      </c>
    </row>
    <row r="692" spans="2:8" x14ac:dyDescent="0.2">
      <c r="B692" s="45"/>
      <c r="C692" s="42">
        <v>24</v>
      </c>
      <c r="D692" s="27">
        <f>ROUND(EXP(C$4-C$5*LN($B688)+C$6*LN(C692)),2)</f>
        <v>4.26</v>
      </c>
      <c r="E692" s="28">
        <f>B688*D692/100</f>
        <v>19596</v>
      </c>
      <c r="F692" s="42">
        <v>24</v>
      </c>
      <c r="G692" s="27">
        <f>ROUND(EXP(F$4-F$5*LN($B688)+F$6*LN(F692)),2)</f>
        <v>15.76</v>
      </c>
      <c r="H692" s="28">
        <f>B688*G692/100</f>
        <v>72496</v>
      </c>
    </row>
    <row r="693" spans="2:8" x14ac:dyDescent="0.2">
      <c r="B693" s="38">
        <v>470000</v>
      </c>
      <c r="C693" s="39">
        <v>12</v>
      </c>
      <c r="D693" s="17">
        <f>ROUND(EXP(C$4-C$5*LN($B693)+C$6*LN(C693)),2)</f>
        <v>3.23</v>
      </c>
      <c r="E693" s="21">
        <f>B693*D693/100</f>
        <v>15181</v>
      </c>
      <c r="F693" s="39">
        <v>12</v>
      </c>
      <c r="G693" s="17">
        <f>ROUND(EXP(F$4-F$5*LN($B693)+F$6*LN(F693)),2)</f>
        <v>9.3699999999999992</v>
      </c>
      <c r="H693" s="21">
        <f>B693*G693/100</f>
        <v>44039</v>
      </c>
    </row>
    <row r="694" spans="2:8" x14ac:dyDescent="0.2">
      <c r="B694" s="44"/>
      <c r="C694" s="40">
        <v>15</v>
      </c>
      <c r="D694" s="19">
        <f>ROUND(EXP(C$4-C$5*LN($B693)+C$6*LN(C694)),2)</f>
        <v>3.53</v>
      </c>
      <c r="E694" s="22">
        <f>B693*D694/100</f>
        <v>16591</v>
      </c>
      <c r="F694" s="40">
        <v>15</v>
      </c>
      <c r="G694" s="19">
        <f>ROUND(EXP(F$4-F$5*LN($B693)+F$6*LN(F694)),2)</f>
        <v>11.05</v>
      </c>
      <c r="H694" s="22">
        <f>B693*G694/100</f>
        <v>51935</v>
      </c>
    </row>
    <row r="695" spans="2:8" x14ac:dyDescent="0.2">
      <c r="B695" s="44"/>
      <c r="C695" s="40">
        <v>18</v>
      </c>
      <c r="D695" s="19">
        <f>ROUND(EXP(C$4-C$5*LN($B693)+C$6*LN(C695)),2)</f>
        <v>3.79</v>
      </c>
      <c r="E695" s="22">
        <f>B693*D695/100</f>
        <v>17813</v>
      </c>
      <c r="F695" s="40">
        <v>18</v>
      </c>
      <c r="G695" s="19">
        <f>ROUND(EXP(F$4-F$5*LN($B693)+F$6*LN(F695)),2)</f>
        <v>12.63</v>
      </c>
      <c r="H695" s="22">
        <f>B693*G695/100</f>
        <v>59361</v>
      </c>
    </row>
    <row r="696" spans="2:8" x14ac:dyDescent="0.2">
      <c r="B696" s="44"/>
      <c r="C696" s="40">
        <v>21</v>
      </c>
      <c r="D696" s="19">
        <f>ROUND(EXP(C$4-C$5*LN($B693)+C$6*LN(C696)),2)</f>
        <v>4.03</v>
      </c>
      <c r="E696" s="22">
        <f>B693*D696/100</f>
        <v>18941.000000000004</v>
      </c>
      <c r="F696" s="40">
        <v>21</v>
      </c>
      <c r="G696" s="19">
        <f>ROUND(EXP(F$4-F$5*LN($B693)+F$6*LN(F696)),2)</f>
        <v>14.15</v>
      </c>
      <c r="H696" s="22">
        <f>B693*G696/100</f>
        <v>66505</v>
      </c>
    </row>
    <row r="697" spans="2:8" x14ac:dyDescent="0.2">
      <c r="B697" s="45"/>
      <c r="C697" s="42">
        <v>24</v>
      </c>
      <c r="D697" s="27">
        <f>ROUND(EXP(C$4-C$5*LN($B693)+C$6*LN(C697)),2)</f>
        <v>4.25</v>
      </c>
      <c r="E697" s="28">
        <f>B693*D697/100</f>
        <v>19975</v>
      </c>
      <c r="F697" s="42">
        <v>24</v>
      </c>
      <c r="G697" s="27">
        <f>ROUND(EXP(F$4-F$5*LN($B693)+F$6*LN(F697)),2)</f>
        <v>15.61</v>
      </c>
      <c r="H697" s="28">
        <f>B693*G697/100</f>
        <v>73367</v>
      </c>
    </row>
    <row r="698" spans="2:8" x14ac:dyDescent="0.2">
      <c r="B698" s="38">
        <v>480000</v>
      </c>
      <c r="C698" s="39">
        <v>12</v>
      </c>
      <c r="D698" s="17">
        <f>ROUND(EXP(C$4-C$5*LN($B698)+C$6*LN(C698)),2)</f>
        <v>3.22</v>
      </c>
      <c r="E698" s="21">
        <f>B698*D698/100</f>
        <v>15456</v>
      </c>
      <c r="F698" s="39">
        <v>12</v>
      </c>
      <c r="G698" s="17">
        <f>ROUND(EXP(F$4-F$5*LN($B698)+F$6*LN(F698)),2)</f>
        <v>9.2899999999999991</v>
      </c>
      <c r="H698" s="21">
        <f>B698*G698/100</f>
        <v>44592</v>
      </c>
    </row>
    <row r="699" spans="2:8" x14ac:dyDescent="0.2">
      <c r="B699" s="44"/>
      <c r="C699" s="40">
        <v>15</v>
      </c>
      <c r="D699" s="19">
        <f>ROUND(EXP(C$4-C$5*LN($B698)+C$6*LN(C699)),2)</f>
        <v>3.52</v>
      </c>
      <c r="E699" s="22">
        <f>B698*D699/100</f>
        <v>16896</v>
      </c>
      <c r="F699" s="40">
        <v>15</v>
      </c>
      <c r="G699" s="19">
        <f>ROUND(EXP(F$4-F$5*LN($B698)+F$6*LN(F699)),2)</f>
        <v>10.95</v>
      </c>
      <c r="H699" s="22">
        <f>B698*G699/100</f>
        <v>52560</v>
      </c>
    </row>
    <row r="700" spans="2:8" x14ac:dyDescent="0.2">
      <c r="B700" s="44"/>
      <c r="C700" s="40">
        <v>18</v>
      </c>
      <c r="D700" s="19">
        <f>ROUND(EXP(C$4-C$5*LN($B698)+C$6*LN(C700)),2)</f>
        <v>3.78</v>
      </c>
      <c r="E700" s="22">
        <f>B698*D700/100</f>
        <v>18144</v>
      </c>
      <c r="F700" s="40">
        <v>18</v>
      </c>
      <c r="G700" s="19">
        <f>ROUND(EXP(F$4-F$5*LN($B698)+F$6*LN(F700)),2)</f>
        <v>12.52</v>
      </c>
      <c r="H700" s="22">
        <f>B698*G700/100</f>
        <v>60096</v>
      </c>
    </row>
    <row r="701" spans="2:8" x14ac:dyDescent="0.2">
      <c r="B701" s="44"/>
      <c r="C701" s="40">
        <v>21</v>
      </c>
      <c r="D701" s="19">
        <f>ROUND(EXP(C$4-C$5*LN($B698)+C$6*LN(C701)),2)</f>
        <v>4.0199999999999996</v>
      </c>
      <c r="E701" s="22">
        <f>B698*D701/100</f>
        <v>19295.999999999996</v>
      </c>
      <c r="F701" s="40">
        <v>21</v>
      </c>
      <c r="G701" s="19">
        <f>ROUND(EXP(F$4-F$5*LN($B698)+F$6*LN(F701)),2)</f>
        <v>14.02</v>
      </c>
      <c r="H701" s="22">
        <f>B698*G701/100</f>
        <v>67296</v>
      </c>
    </row>
    <row r="702" spans="2:8" x14ac:dyDescent="0.2">
      <c r="B702" s="45"/>
      <c r="C702" s="42">
        <v>24</v>
      </c>
      <c r="D702" s="27">
        <f>ROUND(EXP(C$4-C$5*LN($B698)+C$6*LN(C702)),2)</f>
        <v>4.2300000000000004</v>
      </c>
      <c r="E702" s="28">
        <f>B698*D702/100</f>
        <v>20304.000000000004</v>
      </c>
      <c r="F702" s="42">
        <v>24</v>
      </c>
      <c r="G702" s="27">
        <f>ROUND(EXP(F$4-F$5*LN($B698)+F$6*LN(F702)),2)</f>
        <v>15.47</v>
      </c>
      <c r="H702" s="28">
        <f>B698*G702/100</f>
        <v>74256</v>
      </c>
    </row>
    <row r="703" spans="2:8" x14ac:dyDescent="0.2">
      <c r="B703" s="38">
        <v>490000</v>
      </c>
      <c r="C703" s="39">
        <v>12</v>
      </c>
      <c r="D703" s="17">
        <f>ROUND(EXP(C$4-C$5*LN($B703)+C$6*LN(C703)),2)</f>
        <v>3.22</v>
      </c>
      <c r="E703" s="21">
        <f>B703*D703/100</f>
        <v>15778</v>
      </c>
      <c r="F703" s="39">
        <v>12</v>
      </c>
      <c r="G703" s="17">
        <f>ROUND(EXP(F$4-F$5*LN($B703)+F$6*LN(F703)),2)</f>
        <v>9.2100000000000009</v>
      </c>
      <c r="H703" s="21">
        <f>B703*G703/100</f>
        <v>45129</v>
      </c>
    </row>
    <row r="704" spans="2:8" x14ac:dyDescent="0.2">
      <c r="B704" s="44"/>
      <c r="C704" s="40">
        <v>15</v>
      </c>
      <c r="D704" s="19">
        <f>ROUND(EXP(C$4-C$5*LN($B703)+C$6*LN(C704)),2)</f>
        <v>3.51</v>
      </c>
      <c r="E704" s="22">
        <f>B703*D704/100</f>
        <v>17199</v>
      </c>
      <c r="F704" s="40">
        <v>15</v>
      </c>
      <c r="G704" s="19">
        <f>ROUND(EXP(F$4-F$5*LN($B703)+F$6*LN(F704)),2)</f>
        <v>10.85</v>
      </c>
      <c r="H704" s="22">
        <f>B703*G704/100</f>
        <v>53165</v>
      </c>
    </row>
    <row r="705" spans="2:8" x14ac:dyDescent="0.2">
      <c r="B705" s="44"/>
      <c r="C705" s="40">
        <v>18</v>
      </c>
      <c r="D705" s="19">
        <f>ROUND(EXP(C$4-C$5*LN($B703)+C$6*LN(C705)),2)</f>
        <v>3.77</v>
      </c>
      <c r="E705" s="22">
        <f>B703*D705/100</f>
        <v>18473</v>
      </c>
      <c r="F705" s="40">
        <v>18</v>
      </c>
      <c r="G705" s="19">
        <f>ROUND(EXP(F$4-F$5*LN($B703)+F$6*LN(F705)),2)</f>
        <v>12.41</v>
      </c>
      <c r="H705" s="22">
        <f>B703*G705/100</f>
        <v>60809</v>
      </c>
    </row>
    <row r="706" spans="2:8" x14ac:dyDescent="0.2">
      <c r="B706" s="44"/>
      <c r="C706" s="40">
        <v>21</v>
      </c>
      <c r="D706" s="19">
        <f>ROUND(EXP(C$4-C$5*LN($B703)+C$6*LN(C706)),2)</f>
        <v>4.01</v>
      </c>
      <c r="E706" s="22">
        <f>B703*D706/100</f>
        <v>19649</v>
      </c>
      <c r="F706" s="40">
        <v>21</v>
      </c>
      <c r="G706" s="19">
        <f>ROUND(EXP(F$4-F$5*LN($B703)+F$6*LN(F706)),2)</f>
        <v>13.9</v>
      </c>
      <c r="H706" s="22">
        <f>B703*G706/100</f>
        <v>68110</v>
      </c>
    </row>
    <row r="707" spans="2:8" x14ac:dyDescent="0.2">
      <c r="B707" s="45"/>
      <c r="C707" s="42">
        <v>24</v>
      </c>
      <c r="D707" s="27">
        <f>ROUND(EXP(C$4-C$5*LN($B703)+C$6*LN(C707)),2)</f>
        <v>4.22</v>
      </c>
      <c r="E707" s="28">
        <f>B703*D707/100</f>
        <v>20677.999999999996</v>
      </c>
      <c r="F707" s="42">
        <v>24</v>
      </c>
      <c r="G707" s="27">
        <f>ROUND(EXP(F$4-F$5*LN($B703)+F$6*LN(F707)),2)</f>
        <v>15.33</v>
      </c>
      <c r="H707" s="28">
        <f>B703*G707/100</f>
        <v>75117</v>
      </c>
    </row>
    <row r="708" spans="2:8" x14ac:dyDescent="0.2">
      <c r="B708" s="38">
        <v>500000</v>
      </c>
      <c r="C708" s="39">
        <v>18</v>
      </c>
      <c r="D708" s="17">
        <f>ROUND(EXP(C$4-C$5*LN($B708)+C$6*LN(C708)),2)</f>
        <v>3.76</v>
      </c>
      <c r="E708" s="21">
        <f>B708*D708/100</f>
        <v>18800</v>
      </c>
      <c r="F708" s="39">
        <v>18</v>
      </c>
      <c r="G708" s="17">
        <f>ROUND(EXP(F$4-F$5*LN($B708)+F$6*LN(F708)),2)</f>
        <v>12.3</v>
      </c>
      <c r="H708" s="21">
        <f>B708*G708/100</f>
        <v>61500</v>
      </c>
    </row>
    <row r="709" spans="2:8" x14ac:dyDescent="0.2">
      <c r="B709" s="44"/>
      <c r="C709" s="40">
        <v>22</v>
      </c>
      <c r="D709" s="19">
        <f>ROUND(EXP(C$4-C$5*LN($B708)+C$6*LN(C709)),2)</f>
        <v>4.07</v>
      </c>
      <c r="E709" s="22">
        <f>B708*D709/100</f>
        <v>20350.000000000004</v>
      </c>
      <c r="F709" s="40">
        <v>22</v>
      </c>
      <c r="G709" s="19">
        <f>ROUND(EXP(F$4-F$5*LN($B708)+F$6*LN(F709)),2)</f>
        <v>14.26</v>
      </c>
      <c r="H709" s="22">
        <f>B708*G709/100</f>
        <v>71300</v>
      </c>
    </row>
    <row r="710" spans="2:8" x14ac:dyDescent="0.2">
      <c r="B710" s="44"/>
      <c r="C710" s="40">
        <v>26</v>
      </c>
      <c r="D710" s="19">
        <f>ROUND(EXP(C$4-C$5*LN($B708)+C$6*LN(C710)),2)</f>
        <v>4.3499999999999996</v>
      </c>
      <c r="E710" s="22">
        <f>B708*D710/100</f>
        <v>21750</v>
      </c>
      <c r="F710" s="40">
        <v>26</v>
      </c>
      <c r="G710" s="19">
        <f>ROUND(EXP(F$4-F$5*LN($B708)+F$6*LN(F710)),2)</f>
        <v>16.12</v>
      </c>
      <c r="H710" s="22">
        <f>B708*G710/100</f>
        <v>80600.000000000015</v>
      </c>
    </row>
    <row r="711" spans="2:8" x14ac:dyDescent="0.2">
      <c r="B711" s="44"/>
      <c r="C711" s="40">
        <v>30</v>
      </c>
      <c r="D711" s="19">
        <f>ROUND(EXP(C$4-C$5*LN($B708)+C$6*LN(C711)),2)</f>
        <v>4.5999999999999996</v>
      </c>
      <c r="E711" s="22">
        <f>B708*D711/100</f>
        <v>23000</v>
      </c>
      <c r="F711" s="40">
        <v>30</v>
      </c>
      <c r="G711" s="19">
        <f>ROUND(EXP(F$4-F$5*LN($B708)+F$6*LN(F711)),2)</f>
        <v>17.91</v>
      </c>
      <c r="H711" s="22">
        <f>B708*G711/100</f>
        <v>89550</v>
      </c>
    </row>
    <row r="712" spans="2:8" x14ac:dyDescent="0.2">
      <c r="B712" s="45"/>
      <c r="C712" s="42">
        <v>36</v>
      </c>
      <c r="D712" s="27">
        <f>ROUND(EXP(C$4-C$5*LN($B708)+C$6*LN(C712)),2)</f>
        <v>4.9400000000000004</v>
      </c>
      <c r="E712" s="28">
        <f>B708*D712/100</f>
        <v>24700</v>
      </c>
      <c r="F712" s="42">
        <v>36</v>
      </c>
      <c r="G712" s="27">
        <f>ROUND(EXP(F$4-F$5*LN($B708)+F$6*LN(F712)),2)</f>
        <v>20.49</v>
      </c>
      <c r="H712" s="28">
        <f>B708*G712/100</f>
        <v>102450</v>
      </c>
    </row>
    <row r="713" spans="2:8" x14ac:dyDescent="0.2">
      <c r="B713" s="38">
        <v>520000</v>
      </c>
      <c r="C713" s="39">
        <v>18</v>
      </c>
      <c r="D713" s="17">
        <f>ROUND(EXP(C$4-C$5*LN($B713)+C$6*LN(C713)),2)</f>
        <v>3.75</v>
      </c>
      <c r="E713" s="21">
        <f>B713*D713/100</f>
        <v>19500</v>
      </c>
      <c r="F713" s="39">
        <v>18</v>
      </c>
      <c r="G713" s="17">
        <f>ROUND(EXP(F$4-F$5*LN($B713)+F$6*LN(F713)),2)</f>
        <v>12.09</v>
      </c>
      <c r="H713" s="21">
        <f>B713*G713/100</f>
        <v>62868</v>
      </c>
    </row>
    <row r="714" spans="2:8" x14ac:dyDescent="0.2">
      <c r="B714" s="44"/>
      <c r="C714" s="40">
        <v>22</v>
      </c>
      <c r="D714" s="19">
        <f>ROUND(EXP(C$4-C$5*LN($B713)+C$6*LN(C714)),2)</f>
        <v>4.05</v>
      </c>
      <c r="E714" s="22">
        <f>B713*D714/100</f>
        <v>21060</v>
      </c>
      <c r="F714" s="40">
        <v>22</v>
      </c>
      <c r="G714" s="19">
        <f>ROUND(EXP(F$4-F$5*LN($B713)+F$6*LN(F714)),2)</f>
        <v>14.02</v>
      </c>
      <c r="H714" s="22">
        <f>B713*G714/100</f>
        <v>72904</v>
      </c>
    </row>
    <row r="715" spans="2:8" x14ac:dyDescent="0.2">
      <c r="B715" s="44"/>
      <c r="C715" s="40">
        <v>26</v>
      </c>
      <c r="D715" s="19">
        <f>ROUND(EXP(C$4-C$5*LN($B713)+C$6*LN(C715)),2)</f>
        <v>4.33</v>
      </c>
      <c r="E715" s="22">
        <f>B713*D715/100</f>
        <v>22516</v>
      </c>
      <c r="F715" s="40">
        <v>26</v>
      </c>
      <c r="G715" s="19">
        <f>ROUND(EXP(F$4-F$5*LN($B713)+F$6*LN(F715)),2)</f>
        <v>15.85</v>
      </c>
      <c r="H715" s="22">
        <f>B713*G715/100</f>
        <v>82420</v>
      </c>
    </row>
    <row r="716" spans="2:8" x14ac:dyDescent="0.2">
      <c r="B716" s="44"/>
      <c r="C716" s="40">
        <v>30</v>
      </c>
      <c r="D716" s="19">
        <f>ROUND(EXP(C$4-C$5*LN($B713)+C$6*LN(C716)),2)</f>
        <v>4.58</v>
      </c>
      <c r="E716" s="22">
        <f>B713*D716/100</f>
        <v>23816</v>
      </c>
      <c r="F716" s="40">
        <v>30</v>
      </c>
      <c r="G716" s="19">
        <f>ROUND(EXP(F$4-F$5*LN($B713)+F$6*LN(F716)),2)</f>
        <v>17.61</v>
      </c>
      <c r="H716" s="22">
        <f>B713*G716/100</f>
        <v>91572</v>
      </c>
    </row>
    <row r="717" spans="2:8" x14ac:dyDescent="0.2">
      <c r="B717" s="45"/>
      <c r="C717" s="42">
        <v>36</v>
      </c>
      <c r="D717" s="27">
        <f>ROUND(EXP(C$4-C$5*LN($B713)+C$6*LN(C717)),2)</f>
        <v>4.92</v>
      </c>
      <c r="E717" s="28">
        <f>B713*D717/100</f>
        <v>25584</v>
      </c>
      <c r="F717" s="42">
        <v>36</v>
      </c>
      <c r="G717" s="27">
        <f>ROUND(EXP(F$4-F$5*LN($B713)+F$6*LN(F717)),2)</f>
        <v>20.14</v>
      </c>
      <c r="H717" s="28">
        <f>B713*G717/100</f>
        <v>104728</v>
      </c>
    </row>
    <row r="718" spans="2:8" x14ac:dyDescent="0.2">
      <c r="B718" s="38">
        <v>540000</v>
      </c>
      <c r="C718" s="39">
        <v>18</v>
      </c>
      <c r="D718" s="17">
        <f>ROUND(EXP(C$4-C$5*LN($B718)+C$6*LN(C718)),2)</f>
        <v>3.73</v>
      </c>
      <c r="E718" s="21">
        <f>B718*D718/100</f>
        <v>20142</v>
      </c>
      <c r="F718" s="39">
        <v>18</v>
      </c>
      <c r="G718" s="17">
        <f>ROUND(EXP(F$4-F$5*LN($B718)+F$6*LN(F718)),2)</f>
        <v>11.9</v>
      </c>
      <c r="H718" s="21">
        <f>B718*G718/100</f>
        <v>64260</v>
      </c>
    </row>
    <row r="719" spans="2:8" x14ac:dyDescent="0.2">
      <c r="B719" s="44"/>
      <c r="C719" s="40">
        <v>22</v>
      </c>
      <c r="D719" s="19">
        <f>ROUND(EXP(C$4-C$5*LN($B718)+C$6*LN(C719)),2)</f>
        <v>4.04</v>
      </c>
      <c r="E719" s="22">
        <f>B718*D719/100</f>
        <v>21816</v>
      </c>
      <c r="F719" s="40">
        <v>22</v>
      </c>
      <c r="G719" s="19">
        <f>ROUND(EXP(F$4-F$5*LN($B718)+F$6*LN(F719)),2)</f>
        <v>13.79</v>
      </c>
      <c r="H719" s="22">
        <f>B718*G719/100</f>
        <v>74466</v>
      </c>
    </row>
    <row r="720" spans="2:8" x14ac:dyDescent="0.2">
      <c r="B720" s="44"/>
      <c r="C720" s="40">
        <v>26</v>
      </c>
      <c r="D720" s="19">
        <f>ROUND(EXP(C$4-C$5*LN($B718)+C$6*LN(C720)),2)</f>
        <v>4.3099999999999996</v>
      </c>
      <c r="E720" s="22">
        <f>B718*D720/100</f>
        <v>23274</v>
      </c>
      <c r="F720" s="40">
        <v>26</v>
      </c>
      <c r="G720" s="19">
        <f>ROUND(EXP(F$4-F$5*LN($B718)+F$6*LN(F720)),2)</f>
        <v>15.6</v>
      </c>
      <c r="H720" s="22">
        <f>B718*G720/100</f>
        <v>84240</v>
      </c>
    </row>
    <row r="721" spans="2:8" x14ac:dyDescent="0.2">
      <c r="B721" s="44"/>
      <c r="C721" s="40">
        <v>30</v>
      </c>
      <c r="D721" s="19">
        <f>ROUND(EXP(C$4-C$5*LN($B718)+C$6*LN(C721)),2)</f>
        <v>4.5599999999999996</v>
      </c>
      <c r="E721" s="22">
        <f>B718*D721/100</f>
        <v>24624</v>
      </c>
      <c r="F721" s="40">
        <v>30</v>
      </c>
      <c r="G721" s="19">
        <f>ROUND(EXP(F$4-F$5*LN($B718)+F$6*LN(F721)),2)</f>
        <v>17.329999999999998</v>
      </c>
      <c r="H721" s="22">
        <f>B718*G721/100</f>
        <v>93582</v>
      </c>
    </row>
    <row r="722" spans="2:8" x14ac:dyDescent="0.2">
      <c r="B722" s="45"/>
      <c r="C722" s="42">
        <v>36</v>
      </c>
      <c r="D722" s="27">
        <f>ROUND(EXP(C$4-C$5*LN($B718)+C$6*LN(C722)),2)</f>
        <v>4.9000000000000004</v>
      </c>
      <c r="E722" s="28">
        <f>B718*D722/100</f>
        <v>26460</v>
      </c>
      <c r="F722" s="42">
        <v>36</v>
      </c>
      <c r="G722" s="27">
        <f>ROUND(EXP(F$4-F$5*LN($B718)+F$6*LN(F722)),2)</f>
        <v>19.82</v>
      </c>
      <c r="H722" s="28">
        <f>B718*G722/100</f>
        <v>107028</v>
      </c>
    </row>
    <row r="723" spans="2:8" x14ac:dyDescent="0.2">
      <c r="B723" s="38">
        <v>560000</v>
      </c>
      <c r="C723" s="39">
        <v>18</v>
      </c>
      <c r="D723" s="17">
        <f>ROUND(EXP(C$4-C$5*LN($B723)+C$6*LN(C723)),2)</f>
        <v>3.71</v>
      </c>
      <c r="E723" s="21">
        <f>B723*D723/100</f>
        <v>20776</v>
      </c>
      <c r="F723" s="39">
        <v>18</v>
      </c>
      <c r="G723" s="17">
        <f>ROUND(EXP(F$4-F$5*LN($B723)+F$6*LN(F723)),2)</f>
        <v>11.71</v>
      </c>
      <c r="H723" s="21">
        <f>B723*G723/100</f>
        <v>65576.000000000015</v>
      </c>
    </row>
    <row r="724" spans="2:8" x14ac:dyDescent="0.2">
      <c r="B724" s="44"/>
      <c r="C724" s="40">
        <v>22</v>
      </c>
      <c r="D724" s="19">
        <f>ROUND(EXP(C$4-C$5*LN($B723)+C$6*LN(C724)),2)</f>
        <v>4.0199999999999996</v>
      </c>
      <c r="E724" s="22">
        <f>B723*D724/100</f>
        <v>22511.999999999996</v>
      </c>
      <c r="F724" s="40">
        <v>22</v>
      </c>
      <c r="G724" s="19">
        <f>ROUND(EXP(F$4-F$5*LN($B723)+F$6*LN(F724)),2)</f>
        <v>13.58</v>
      </c>
      <c r="H724" s="22">
        <f>B723*G724/100</f>
        <v>76048</v>
      </c>
    </row>
    <row r="725" spans="2:8" x14ac:dyDescent="0.2">
      <c r="B725" s="44"/>
      <c r="C725" s="40">
        <v>26</v>
      </c>
      <c r="D725" s="19">
        <f>ROUND(EXP(C$4-C$5*LN($B723)+C$6*LN(C725)),2)</f>
        <v>4.29</v>
      </c>
      <c r="E725" s="22">
        <f>B723*D725/100</f>
        <v>24024</v>
      </c>
      <c r="F725" s="40">
        <v>26</v>
      </c>
      <c r="G725" s="19">
        <f>ROUND(EXP(F$4-F$5*LN($B723)+F$6*LN(F725)),2)</f>
        <v>15.35</v>
      </c>
      <c r="H725" s="22">
        <f>B723*G725/100</f>
        <v>85960</v>
      </c>
    </row>
    <row r="726" spans="2:8" x14ac:dyDescent="0.2">
      <c r="B726" s="44"/>
      <c r="C726" s="40">
        <v>30</v>
      </c>
      <c r="D726" s="19">
        <f>ROUND(EXP(C$4-C$5*LN($B723)+C$6*LN(C726)),2)</f>
        <v>4.54</v>
      </c>
      <c r="E726" s="22">
        <f>B723*D726/100</f>
        <v>25424</v>
      </c>
      <c r="F726" s="40">
        <v>30</v>
      </c>
      <c r="G726" s="19">
        <f>ROUND(EXP(F$4-F$5*LN($B723)+F$6*LN(F726)),2)</f>
        <v>17.059999999999999</v>
      </c>
      <c r="H726" s="22">
        <f>B723*G726/100</f>
        <v>95536</v>
      </c>
    </row>
    <row r="727" spans="2:8" x14ac:dyDescent="0.2">
      <c r="B727" s="45"/>
      <c r="C727" s="42">
        <v>36</v>
      </c>
      <c r="D727" s="27">
        <f>ROUND(EXP(C$4-C$5*LN($B723)+C$6*LN(C727)),2)</f>
        <v>4.88</v>
      </c>
      <c r="E727" s="28">
        <f>B723*D727/100</f>
        <v>27328</v>
      </c>
      <c r="F727" s="42">
        <v>36</v>
      </c>
      <c r="G727" s="27">
        <f>ROUND(EXP(F$4-F$5*LN($B723)+F$6*LN(F727)),2)</f>
        <v>19.510000000000002</v>
      </c>
      <c r="H727" s="28">
        <f>B723*G727/100</f>
        <v>109256</v>
      </c>
    </row>
    <row r="728" spans="2:8" x14ac:dyDescent="0.2">
      <c r="B728" s="38">
        <v>580000</v>
      </c>
      <c r="C728" s="39">
        <v>18</v>
      </c>
      <c r="D728" s="17">
        <f>ROUND(EXP(C$4-C$5*LN($B728)+C$6*LN(C728)),2)</f>
        <v>3.7</v>
      </c>
      <c r="E728" s="21">
        <f>B728*D728/100</f>
        <v>21460</v>
      </c>
      <c r="F728" s="39">
        <v>18</v>
      </c>
      <c r="G728" s="17">
        <f>ROUND(EXP(F$4-F$5*LN($B728)+F$6*LN(F728)),2)</f>
        <v>11.54</v>
      </c>
      <c r="H728" s="21">
        <f>B728*G728/100</f>
        <v>66931.999999999985</v>
      </c>
    </row>
    <row r="729" spans="2:8" x14ac:dyDescent="0.2">
      <c r="B729" s="44"/>
      <c r="C729" s="40">
        <v>22</v>
      </c>
      <c r="D729" s="19">
        <f>ROUND(EXP(C$4-C$5*LN($B728)+C$6*LN(C729)),2)</f>
        <v>4</v>
      </c>
      <c r="E729" s="22">
        <f>B728*D729/100</f>
        <v>23200</v>
      </c>
      <c r="F729" s="40">
        <v>22</v>
      </c>
      <c r="G729" s="19">
        <f>ROUND(EXP(F$4-F$5*LN($B728)+F$6*LN(F729)),2)</f>
        <v>13.37</v>
      </c>
      <c r="H729" s="22">
        <f>B728*G729/100</f>
        <v>77546</v>
      </c>
    </row>
    <row r="730" spans="2:8" x14ac:dyDescent="0.2">
      <c r="B730" s="44"/>
      <c r="C730" s="40">
        <v>26</v>
      </c>
      <c r="D730" s="19">
        <f>ROUND(EXP(C$4-C$5*LN($B728)+C$6*LN(C730)),2)</f>
        <v>4.2699999999999996</v>
      </c>
      <c r="E730" s="22">
        <f>B728*D730/100</f>
        <v>24765.999999999996</v>
      </c>
      <c r="F730" s="40">
        <v>26</v>
      </c>
      <c r="G730" s="19">
        <f>ROUND(EXP(F$4-F$5*LN($B728)+F$6*LN(F730)),2)</f>
        <v>15.12</v>
      </c>
      <c r="H730" s="22">
        <f>B728*G730/100</f>
        <v>87696</v>
      </c>
    </row>
    <row r="731" spans="2:8" x14ac:dyDescent="0.2">
      <c r="B731" s="44"/>
      <c r="C731" s="40">
        <v>30</v>
      </c>
      <c r="D731" s="19">
        <f>ROUND(EXP(C$4-C$5*LN($B728)+C$6*LN(C731)),2)</f>
        <v>4.5199999999999996</v>
      </c>
      <c r="E731" s="22">
        <f>B728*D731/100</f>
        <v>26215.999999999996</v>
      </c>
      <c r="F731" s="40">
        <v>30</v>
      </c>
      <c r="G731" s="19">
        <f>ROUND(EXP(F$4-F$5*LN($B728)+F$6*LN(F731)),2)</f>
        <v>16.8</v>
      </c>
      <c r="H731" s="22">
        <f>B728*G731/100</f>
        <v>97440</v>
      </c>
    </row>
    <row r="732" spans="2:8" x14ac:dyDescent="0.2">
      <c r="B732" s="45"/>
      <c r="C732" s="42">
        <v>36</v>
      </c>
      <c r="D732" s="27">
        <f>ROUND(EXP(C$4-C$5*LN($B728)+C$6*LN(C732)),2)</f>
        <v>4.8600000000000003</v>
      </c>
      <c r="E732" s="28">
        <f>B728*D732/100</f>
        <v>28188</v>
      </c>
      <c r="F732" s="42">
        <v>36</v>
      </c>
      <c r="G732" s="27">
        <f>ROUND(EXP(F$4-F$5*LN($B728)+F$6*LN(F732)),2)</f>
        <v>19.22</v>
      </c>
      <c r="H732" s="28">
        <f>B728*G732/100</f>
        <v>111476</v>
      </c>
    </row>
    <row r="733" spans="2:8" x14ac:dyDescent="0.2">
      <c r="B733" s="38">
        <v>600000</v>
      </c>
      <c r="C733" s="39">
        <v>18</v>
      </c>
      <c r="D733" s="17">
        <f>ROUND(EXP(C$4-C$5*LN($B733)+C$6*LN(C733)),2)</f>
        <v>3.68</v>
      </c>
      <c r="E733" s="21">
        <f>B733*D733/100</f>
        <v>22080</v>
      </c>
      <c r="F733" s="39">
        <v>18</v>
      </c>
      <c r="G733" s="17">
        <f>ROUND(EXP(F$4-F$5*LN($B733)+F$6*LN(F733)),2)</f>
        <v>11.37</v>
      </c>
      <c r="H733" s="21">
        <f>B733*G733/100</f>
        <v>68219.999999999985</v>
      </c>
    </row>
    <row r="734" spans="2:8" x14ac:dyDescent="0.2">
      <c r="B734" s="44"/>
      <c r="C734" s="40">
        <v>22</v>
      </c>
      <c r="D734" s="19">
        <f>ROUND(EXP(C$4-C$5*LN($B733)+C$6*LN(C734)),2)</f>
        <v>3.98</v>
      </c>
      <c r="E734" s="22">
        <f>B733*D734/100</f>
        <v>23880</v>
      </c>
      <c r="F734" s="40">
        <v>22</v>
      </c>
      <c r="G734" s="19">
        <f>ROUND(EXP(F$4-F$5*LN($B733)+F$6*LN(F734)),2)</f>
        <v>13.18</v>
      </c>
      <c r="H734" s="22">
        <f>B733*G734/100</f>
        <v>79080</v>
      </c>
    </row>
    <row r="735" spans="2:8" x14ac:dyDescent="0.2">
      <c r="B735" s="44"/>
      <c r="C735" s="40">
        <v>26</v>
      </c>
      <c r="D735" s="19">
        <f>ROUND(EXP(C$4-C$5*LN($B733)+C$6*LN(C735)),2)</f>
        <v>4.26</v>
      </c>
      <c r="E735" s="22">
        <f>B733*D735/100</f>
        <v>25560</v>
      </c>
      <c r="F735" s="40">
        <v>26</v>
      </c>
      <c r="G735" s="19">
        <f>ROUND(EXP(F$4-F$5*LN($B733)+F$6*LN(F735)),2)</f>
        <v>14.9</v>
      </c>
      <c r="H735" s="22">
        <f>B733*G735/100</f>
        <v>89400</v>
      </c>
    </row>
    <row r="736" spans="2:8" x14ac:dyDescent="0.2">
      <c r="B736" s="44"/>
      <c r="C736" s="40">
        <v>30</v>
      </c>
      <c r="D736" s="19">
        <f>ROUND(EXP(C$4-C$5*LN($B733)+C$6*LN(C736)),2)</f>
        <v>4.5</v>
      </c>
      <c r="E736" s="22">
        <f>B733*D736/100</f>
        <v>27000</v>
      </c>
      <c r="F736" s="40">
        <v>30</v>
      </c>
      <c r="G736" s="19">
        <f>ROUND(EXP(F$4-F$5*LN($B733)+F$6*LN(F736)),2)</f>
        <v>16.559999999999999</v>
      </c>
      <c r="H736" s="22">
        <f>B733*G736/100</f>
        <v>99360</v>
      </c>
    </row>
    <row r="737" spans="2:8" x14ac:dyDescent="0.2">
      <c r="B737" s="45"/>
      <c r="C737" s="42">
        <v>36</v>
      </c>
      <c r="D737" s="27">
        <f>ROUND(EXP(C$4-C$5*LN($B733)+C$6*LN(C737)),2)</f>
        <v>4.84</v>
      </c>
      <c r="E737" s="28">
        <f>B733*D737/100</f>
        <v>29040</v>
      </c>
      <c r="F737" s="42">
        <v>36</v>
      </c>
      <c r="G737" s="27">
        <f>ROUND(EXP(F$4-F$5*LN($B733)+F$6*LN(F737)),2)</f>
        <v>18.940000000000001</v>
      </c>
      <c r="H737" s="28">
        <f>B733*G737/100</f>
        <v>113640</v>
      </c>
    </row>
    <row r="738" spans="2:8" x14ac:dyDescent="0.2">
      <c r="B738" s="38">
        <v>620000</v>
      </c>
      <c r="C738" s="39">
        <v>18</v>
      </c>
      <c r="D738" s="17">
        <f>ROUND(EXP(C$4-C$5*LN($B738)+C$6*LN(C738)),2)</f>
        <v>3.67</v>
      </c>
      <c r="E738" s="21">
        <f>B738*D738/100</f>
        <v>22754</v>
      </c>
      <c r="F738" s="39">
        <v>18</v>
      </c>
      <c r="G738" s="17">
        <f>ROUND(EXP(F$4-F$5*LN($B738)+F$6*LN(F738)),2)</f>
        <v>11.21</v>
      </c>
      <c r="H738" s="21">
        <f>B738*G738/100</f>
        <v>69502.000000000015</v>
      </c>
    </row>
    <row r="739" spans="2:8" x14ac:dyDescent="0.2">
      <c r="B739" s="44"/>
      <c r="C739" s="40">
        <v>22</v>
      </c>
      <c r="D739" s="19">
        <f>ROUND(EXP(C$4-C$5*LN($B738)+C$6*LN(C739)),2)</f>
        <v>3.97</v>
      </c>
      <c r="E739" s="22">
        <f>B738*D739/100</f>
        <v>24614</v>
      </c>
      <c r="F739" s="40">
        <v>22</v>
      </c>
      <c r="G739" s="19">
        <f>ROUND(EXP(F$4-F$5*LN($B738)+F$6*LN(F739)),2)</f>
        <v>12.99</v>
      </c>
      <c r="H739" s="22">
        <f>B738*G739/100</f>
        <v>80538</v>
      </c>
    </row>
    <row r="740" spans="2:8" x14ac:dyDescent="0.2">
      <c r="B740" s="44"/>
      <c r="C740" s="40">
        <v>26</v>
      </c>
      <c r="D740" s="19">
        <f>ROUND(EXP(C$4-C$5*LN($B738)+C$6*LN(C740)),2)</f>
        <v>4.24</v>
      </c>
      <c r="E740" s="22">
        <f>B738*D740/100</f>
        <v>26288</v>
      </c>
      <c r="F740" s="40">
        <v>26</v>
      </c>
      <c r="G740" s="19">
        <f>ROUND(EXP(F$4-F$5*LN($B738)+F$6*LN(F740)),2)</f>
        <v>14.7</v>
      </c>
      <c r="H740" s="22">
        <f>B738*G740/100</f>
        <v>91140</v>
      </c>
    </row>
    <row r="741" spans="2:8" x14ac:dyDescent="0.2">
      <c r="B741" s="44"/>
      <c r="C741" s="40">
        <v>30</v>
      </c>
      <c r="D741" s="19">
        <f>ROUND(EXP(C$4-C$5*LN($B738)+C$6*LN(C741)),2)</f>
        <v>4.4800000000000004</v>
      </c>
      <c r="E741" s="22">
        <f>B738*D741/100</f>
        <v>27776.000000000004</v>
      </c>
      <c r="F741" s="40">
        <v>30</v>
      </c>
      <c r="G741" s="19">
        <f>ROUND(EXP(F$4-F$5*LN($B738)+F$6*LN(F741)),2)</f>
        <v>16.329999999999998</v>
      </c>
      <c r="H741" s="22">
        <f>B738*G741/100</f>
        <v>101245.99999999999</v>
      </c>
    </row>
    <row r="742" spans="2:8" x14ac:dyDescent="0.2">
      <c r="B742" s="45"/>
      <c r="C742" s="42">
        <v>36</v>
      </c>
      <c r="D742" s="27">
        <f>ROUND(EXP(C$4-C$5*LN($B738)+C$6*LN(C742)),2)</f>
        <v>4.82</v>
      </c>
      <c r="E742" s="28">
        <f>B738*D742/100</f>
        <v>29884</v>
      </c>
      <c r="F742" s="42">
        <v>36</v>
      </c>
      <c r="G742" s="27">
        <f>ROUND(EXP(F$4-F$5*LN($B738)+F$6*LN(F742)),2)</f>
        <v>18.670000000000002</v>
      </c>
      <c r="H742" s="28">
        <f>B738*G742/100</f>
        <v>115754.00000000001</v>
      </c>
    </row>
    <row r="743" spans="2:8" x14ac:dyDescent="0.2">
      <c r="B743" s="38">
        <v>640000</v>
      </c>
      <c r="C743" s="39">
        <v>18</v>
      </c>
      <c r="D743" s="17">
        <f>ROUND(EXP(C$4-C$5*LN($B743)+C$6*LN(C743)),2)</f>
        <v>3.65</v>
      </c>
      <c r="E743" s="21">
        <f>B743*D743/100</f>
        <v>23360</v>
      </c>
      <c r="F743" s="39">
        <v>18</v>
      </c>
      <c r="G743" s="17">
        <f>ROUND(EXP(F$4-F$5*LN($B743)+F$6*LN(F743)),2)</f>
        <v>11.06</v>
      </c>
      <c r="H743" s="21">
        <f>B743*G743/100</f>
        <v>70784</v>
      </c>
    </row>
    <row r="744" spans="2:8" x14ac:dyDescent="0.2">
      <c r="B744" s="44"/>
      <c r="C744" s="40">
        <v>22</v>
      </c>
      <c r="D744" s="19">
        <f>ROUND(EXP(C$4-C$5*LN($B743)+C$6*LN(C744)),2)</f>
        <v>3.95</v>
      </c>
      <c r="E744" s="22">
        <f>B743*D744/100</f>
        <v>25280</v>
      </c>
      <c r="F744" s="40">
        <v>22</v>
      </c>
      <c r="G744" s="19">
        <f>ROUND(EXP(F$4-F$5*LN($B743)+F$6*LN(F744)),2)</f>
        <v>12.82</v>
      </c>
      <c r="H744" s="22">
        <f>B743*G744/100</f>
        <v>82048</v>
      </c>
    </row>
    <row r="745" spans="2:8" x14ac:dyDescent="0.2">
      <c r="B745" s="44"/>
      <c r="C745" s="40">
        <v>26</v>
      </c>
      <c r="D745" s="19">
        <f>ROUND(EXP(C$4-C$5*LN($B743)+C$6*LN(C745)),2)</f>
        <v>4.22</v>
      </c>
      <c r="E745" s="22">
        <f>B743*D745/100</f>
        <v>27008</v>
      </c>
      <c r="F745" s="40">
        <v>26</v>
      </c>
      <c r="G745" s="19">
        <f>ROUND(EXP(F$4-F$5*LN($B743)+F$6*LN(F745)),2)</f>
        <v>14.5</v>
      </c>
      <c r="H745" s="22">
        <f>B743*G745/100</f>
        <v>92800</v>
      </c>
    </row>
    <row r="746" spans="2:8" x14ac:dyDescent="0.2">
      <c r="B746" s="44"/>
      <c r="C746" s="40">
        <v>30</v>
      </c>
      <c r="D746" s="19">
        <f>ROUND(EXP(C$4-C$5*LN($B743)+C$6*LN(C746)),2)</f>
        <v>4.47</v>
      </c>
      <c r="E746" s="22">
        <f>B743*D746/100</f>
        <v>28608</v>
      </c>
      <c r="F746" s="40">
        <v>30</v>
      </c>
      <c r="G746" s="19">
        <f>ROUND(EXP(F$4-F$5*LN($B743)+F$6*LN(F746)),2)</f>
        <v>16.11</v>
      </c>
      <c r="H746" s="22">
        <f>B743*G746/100</f>
        <v>103104</v>
      </c>
    </row>
    <row r="747" spans="2:8" x14ac:dyDescent="0.2">
      <c r="B747" s="45"/>
      <c r="C747" s="42">
        <v>36</v>
      </c>
      <c r="D747" s="27">
        <f>ROUND(EXP(C$4-C$5*LN($B743)+C$6*LN(C747)),2)</f>
        <v>4.8</v>
      </c>
      <c r="E747" s="28">
        <f>B743*D747/100</f>
        <v>30720</v>
      </c>
      <c r="F747" s="42">
        <v>36</v>
      </c>
      <c r="G747" s="27">
        <f>ROUND(EXP(F$4-F$5*LN($B743)+F$6*LN(F747)),2)</f>
        <v>18.420000000000002</v>
      </c>
      <c r="H747" s="28">
        <f>B743*G747/100</f>
        <v>117888.00000000001</v>
      </c>
    </row>
    <row r="748" spans="2:8" x14ac:dyDescent="0.2">
      <c r="B748" s="38">
        <v>660000</v>
      </c>
      <c r="C748" s="39">
        <v>18</v>
      </c>
      <c r="D748" s="17">
        <f>ROUND(EXP(C$4-C$5*LN($B748)+C$6*LN(C748)),2)</f>
        <v>3.64</v>
      </c>
      <c r="E748" s="21">
        <f>B748*D748/100</f>
        <v>24024</v>
      </c>
      <c r="F748" s="39">
        <v>18</v>
      </c>
      <c r="G748" s="17">
        <f>ROUND(EXP(F$4-F$5*LN($B748)+F$6*LN(F748)),2)</f>
        <v>10.91</v>
      </c>
      <c r="H748" s="21">
        <f>B748*G748/100</f>
        <v>72006</v>
      </c>
    </row>
    <row r="749" spans="2:8" x14ac:dyDescent="0.2">
      <c r="B749" s="44"/>
      <c r="C749" s="40">
        <v>22</v>
      </c>
      <c r="D749" s="19">
        <f>ROUND(EXP(C$4-C$5*LN($B748)+C$6*LN(C749)),2)</f>
        <v>3.94</v>
      </c>
      <c r="E749" s="22">
        <f>B748*D749/100</f>
        <v>26004</v>
      </c>
      <c r="F749" s="40">
        <v>22</v>
      </c>
      <c r="G749" s="19">
        <f>ROUND(EXP(F$4-F$5*LN($B748)+F$6*LN(F749)),2)</f>
        <v>12.65</v>
      </c>
      <c r="H749" s="22">
        <f>B748*G749/100</f>
        <v>83490</v>
      </c>
    </row>
    <row r="750" spans="2:8" x14ac:dyDescent="0.2">
      <c r="B750" s="44"/>
      <c r="C750" s="40">
        <v>26</v>
      </c>
      <c r="D750" s="19">
        <f>ROUND(EXP(C$4-C$5*LN($B748)+C$6*LN(C750)),2)</f>
        <v>4.21</v>
      </c>
      <c r="E750" s="22">
        <f>B748*D750/100</f>
        <v>27786</v>
      </c>
      <c r="F750" s="40">
        <v>26</v>
      </c>
      <c r="G750" s="19">
        <f>ROUND(EXP(F$4-F$5*LN($B748)+F$6*LN(F750)),2)</f>
        <v>14.3</v>
      </c>
      <c r="H750" s="22">
        <f>B748*G750/100</f>
        <v>94380</v>
      </c>
    </row>
    <row r="751" spans="2:8" x14ac:dyDescent="0.2">
      <c r="B751" s="44"/>
      <c r="C751" s="40">
        <v>30</v>
      </c>
      <c r="D751" s="19">
        <f>ROUND(EXP(C$4-C$5*LN($B748)+C$6*LN(C751)),2)</f>
        <v>4.45</v>
      </c>
      <c r="E751" s="22">
        <f>B748*D751/100</f>
        <v>29370</v>
      </c>
      <c r="F751" s="40">
        <v>30</v>
      </c>
      <c r="G751" s="19">
        <f>ROUND(EXP(F$4-F$5*LN($B748)+F$6*LN(F751)),2)</f>
        <v>15.89</v>
      </c>
      <c r="H751" s="22">
        <f>B748*G751/100</f>
        <v>104874</v>
      </c>
    </row>
    <row r="752" spans="2:8" x14ac:dyDescent="0.2">
      <c r="B752" s="45"/>
      <c r="C752" s="42">
        <v>36</v>
      </c>
      <c r="D752" s="27">
        <f>ROUND(EXP(C$4-C$5*LN($B748)+C$6*LN(C752)),2)</f>
        <v>4.78</v>
      </c>
      <c r="E752" s="28">
        <f>B748*D752/100</f>
        <v>31548</v>
      </c>
      <c r="F752" s="42">
        <v>36</v>
      </c>
      <c r="G752" s="27">
        <f>ROUND(EXP(F$4-F$5*LN($B748)+F$6*LN(F752)),2)</f>
        <v>18.18</v>
      </c>
      <c r="H752" s="28">
        <f>B748*G752/100</f>
        <v>119988</v>
      </c>
    </row>
    <row r="753" spans="2:8" x14ac:dyDescent="0.2">
      <c r="B753" s="38">
        <v>680000</v>
      </c>
      <c r="C753" s="39">
        <v>18</v>
      </c>
      <c r="D753" s="17">
        <f>ROUND(EXP(C$4-C$5*LN($B753)+C$6*LN(C753)),2)</f>
        <v>3.63</v>
      </c>
      <c r="E753" s="21">
        <f>B753*D753/100</f>
        <v>24684</v>
      </c>
      <c r="F753" s="39">
        <v>18</v>
      </c>
      <c r="G753" s="17">
        <f>ROUND(EXP(F$4-F$5*LN($B753)+F$6*LN(F753)),2)</f>
        <v>10.77</v>
      </c>
      <c r="H753" s="21">
        <f>B753*G753/100</f>
        <v>73236</v>
      </c>
    </row>
    <row r="754" spans="2:8" x14ac:dyDescent="0.2">
      <c r="B754" s="44"/>
      <c r="C754" s="40">
        <v>22</v>
      </c>
      <c r="D754" s="19">
        <f>ROUND(EXP(C$4-C$5*LN($B753)+C$6*LN(C754)),2)</f>
        <v>3.93</v>
      </c>
      <c r="E754" s="22">
        <f>B753*D754/100</f>
        <v>26724</v>
      </c>
      <c r="F754" s="40">
        <v>22</v>
      </c>
      <c r="G754" s="19">
        <f>ROUND(EXP(F$4-F$5*LN($B753)+F$6*LN(F754)),2)</f>
        <v>12.49</v>
      </c>
      <c r="H754" s="22">
        <f>B753*G754/100</f>
        <v>84932</v>
      </c>
    </row>
    <row r="755" spans="2:8" x14ac:dyDescent="0.2">
      <c r="B755" s="44"/>
      <c r="C755" s="40">
        <v>26</v>
      </c>
      <c r="D755" s="19">
        <f>ROUND(EXP(C$4-C$5*LN($B753)+C$6*LN(C755)),2)</f>
        <v>4.1900000000000004</v>
      </c>
      <c r="E755" s="22">
        <f>B753*D755/100</f>
        <v>28492.000000000004</v>
      </c>
      <c r="F755" s="40">
        <v>26</v>
      </c>
      <c r="G755" s="19">
        <f>ROUND(EXP(F$4-F$5*LN($B753)+F$6*LN(F755)),2)</f>
        <v>14.12</v>
      </c>
      <c r="H755" s="22">
        <f>B753*G755/100</f>
        <v>96016</v>
      </c>
    </row>
    <row r="756" spans="2:8" x14ac:dyDescent="0.2">
      <c r="B756" s="44"/>
      <c r="C756" s="40">
        <v>30</v>
      </c>
      <c r="D756" s="19">
        <f>ROUND(EXP(C$4-C$5*LN($B753)+C$6*LN(C756)),2)</f>
        <v>4.43</v>
      </c>
      <c r="E756" s="22">
        <f>B753*D756/100</f>
        <v>30124</v>
      </c>
      <c r="F756" s="40">
        <v>30</v>
      </c>
      <c r="G756" s="19">
        <f>ROUND(EXP(F$4-F$5*LN($B753)+F$6*LN(F756)),2)</f>
        <v>15.69</v>
      </c>
      <c r="H756" s="22">
        <f>B753*G756/100</f>
        <v>106692</v>
      </c>
    </row>
    <row r="757" spans="2:8" x14ac:dyDescent="0.2">
      <c r="B757" s="45"/>
      <c r="C757" s="42">
        <v>36</v>
      </c>
      <c r="D757" s="27">
        <f>ROUND(EXP(C$4-C$5*LN($B753)+C$6*LN(C757)),2)</f>
        <v>4.76</v>
      </c>
      <c r="E757" s="28">
        <f>B753*D757/100</f>
        <v>32368</v>
      </c>
      <c r="F757" s="42">
        <v>36</v>
      </c>
      <c r="G757" s="27">
        <f>ROUND(EXP(F$4-F$5*LN($B753)+F$6*LN(F757)),2)</f>
        <v>17.940000000000001</v>
      </c>
      <c r="H757" s="28">
        <f>B753*G757/100</f>
        <v>121992</v>
      </c>
    </row>
    <row r="758" spans="2:8" x14ac:dyDescent="0.2">
      <c r="B758" s="38">
        <v>700000</v>
      </c>
      <c r="C758" s="39">
        <v>18</v>
      </c>
      <c r="D758" s="17">
        <f>ROUND(EXP(C$4-C$5*LN($B758)+C$6*LN(C758)),2)</f>
        <v>3.62</v>
      </c>
      <c r="E758" s="21">
        <f>B758*D758/100</f>
        <v>25340</v>
      </c>
      <c r="F758" s="39">
        <v>18</v>
      </c>
      <c r="G758" s="17">
        <f>ROUND(EXP(F$4-F$5*LN($B758)+F$6*LN(F758)),2)</f>
        <v>10.64</v>
      </c>
      <c r="H758" s="21">
        <f>B758*G758/100</f>
        <v>74480</v>
      </c>
    </row>
    <row r="759" spans="2:8" x14ac:dyDescent="0.2">
      <c r="B759" s="44"/>
      <c r="C759" s="40">
        <v>22</v>
      </c>
      <c r="D759" s="19">
        <f>ROUND(EXP(C$4-C$5*LN($B758)+C$6*LN(C759)),2)</f>
        <v>3.91</v>
      </c>
      <c r="E759" s="22">
        <f>B758*D759/100</f>
        <v>27370</v>
      </c>
      <c r="F759" s="40">
        <v>22</v>
      </c>
      <c r="G759" s="19">
        <f>ROUND(EXP(F$4-F$5*LN($B758)+F$6*LN(F759)),2)</f>
        <v>12.33</v>
      </c>
      <c r="H759" s="22">
        <f>B758*G759/100</f>
        <v>86310</v>
      </c>
    </row>
    <row r="760" spans="2:8" x14ac:dyDescent="0.2">
      <c r="B760" s="44"/>
      <c r="C760" s="40">
        <v>26</v>
      </c>
      <c r="D760" s="19">
        <f>ROUND(EXP(C$4-C$5*LN($B758)+C$6*LN(C760)),2)</f>
        <v>4.18</v>
      </c>
      <c r="E760" s="22">
        <f>B758*D760/100</f>
        <v>29260</v>
      </c>
      <c r="F760" s="40">
        <v>26</v>
      </c>
      <c r="G760" s="19">
        <f>ROUND(EXP(F$4-F$5*LN($B758)+F$6*LN(F760)),2)</f>
        <v>13.95</v>
      </c>
      <c r="H760" s="22">
        <f>B758*G760/100</f>
        <v>97650</v>
      </c>
    </row>
    <row r="761" spans="2:8" x14ac:dyDescent="0.2">
      <c r="B761" s="44"/>
      <c r="C761" s="40">
        <v>30</v>
      </c>
      <c r="D761" s="19">
        <f>ROUND(EXP(C$4-C$5*LN($B758)+C$6*LN(C761)),2)</f>
        <v>4.42</v>
      </c>
      <c r="E761" s="22">
        <f>B758*D761/100</f>
        <v>30940</v>
      </c>
      <c r="F761" s="40">
        <v>30</v>
      </c>
      <c r="G761" s="19">
        <f>ROUND(EXP(F$4-F$5*LN($B758)+F$6*LN(F761)),2)</f>
        <v>15.5</v>
      </c>
      <c r="H761" s="22">
        <f>B758*G761/100</f>
        <v>108500</v>
      </c>
    </row>
    <row r="762" spans="2:8" x14ac:dyDescent="0.2">
      <c r="B762" s="45"/>
      <c r="C762" s="42">
        <v>36</v>
      </c>
      <c r="D762" s="27">
        <f>ROUND(EXP(C$4-C$5*LN($B758)+C$6*LN(C762)),2)</f>
        <v>4.75</v>
      </c>
      <c r="E762" s="28">
        <f>B758*D762/100</f>
        <v>33250</v>
      </c>
      <c r="F762" s="42">
        <v>36</v>
      </c>
      <c r="G762" s="27">
        <f>ROUND(EXP(F$4-F$5*LN($B758)+F$6*LN(F762)),2)</f>
        <v>17.72</v>
      </c>
      <c r="H762" s="28">
        <f>B758*G762/100</f>
        <v>124040</v>
      </c>
    </row>
    <row r="763" spans="2:8" x14ac:dyDescent="0.2">
      <c r="B763" s="38">
        <v>720000</v>
      </c>
      <c r="C763" s="39">
        <v>18</v>
      </c>
      <c r="D763" s="17">
        <f>ROUND(EXP(C$4-C$5*LN($B763)+C$6*LN(C763)),2)</f>
        <v>3.6</v>
      </c>
      <c r="E763" s="21">
        <f>B763*D763/100</f>
        <v>25920</v>
      </c>
      <c r="F763" s="39">
        <v>18</v>
      </c>
      <c r="G763" s="17">
        <f>ROUND(EXP(F$4-F$5*LN($B763)+F$6*LN(F763)),2)</f>
        <v>10.51</v>
      </c>
      <c r="H763" s="21">
        <f>B763*G763/100</f>
        <v>75672</v>
      </c>
    </row>
    <row r="764" spans="2:8" x14ac:dyDescent="0.2">
      <c r="B764" s="44"/>
      <c r="C764" s="40">
        <v>22</v>
      </c>
      <c r="D764" s="19">
        <f>ROUND(EXP(C$4-C$5*LN($B763)+C$6*LN(C764)),2)</f>
        <v>3.9</v>
      </c>
      <c r="E764" s="22">
        <f>B763*D764/100</f>
        <v>28080</v>
      </c>
      <c r="F764" s="40">
        <v>22</v>
      </c>
      <c r="G764" s="19">
        <f>ROUND(EXP(F$4-F$5*LN($B763)+F$6*LN(F764)),2)</f>
        <v>12.18</v>
      </c>
      <c r="H764" s="22">
        <f>B763*G764/100</f>
        <v>87696</v>
      </c>
    </row>
    <row r="765" spans="2:8" x14ac:dyDescent="0.2">
      <c r="B765" s="44"/>
      <c r="C765" s="40">
        <v>26</v>
      </c>
      <c r="D765" s="19">
        <f>ROUND(EXP(C$4-C$5*LN($B763)+C$6*LN(C765)),2)</f>
        <v>4.16</v>
      </c>
      <c r="E765" s="22">
        <f>B763*D765/100</f>
        <v>29952</v>
      </c>
      <c r="F765" s="40">
        <v>26</v>
      </c>
      <c r="G765" s="19">
        <f>ROUND(EXP(F$4-F$5*LN($B763)+F$6*LN(F765)),2)</f>
        <v>13.78</v>
      </c>
      <c r="H765" s="22">
        <f>B763*G765/100</f>
        <v>99216</v>
      </c>
    </row>
    <row r="766" spans="2:8" x14ac:dyDescent="0.2">
      <c r="B766" s="44"/>
      <c r="C766" s="40">
        <v>30</v>
      </c>
      <c r="D766" s="19">
        <f>ROUND(EXP(C$4-C$5*LN($B763)+C$6*LN(C766)),2)</f>
        <v>4.4000000000000004</v>
      </c>
      <c r="E766" s="22">
        <f>B763*D766/100</f>
        <v>31680.000000000004</v>
      </c>
      <c r="F766" s="40">
        <v>30</v>
      </c>
      <c r="G766" s="19">
        <f>ROUND(EXP(F$4-F$5*LN($B763)+F$6*LN(F766)),2)</f>
        <v>15.31</v>
      </c>
      <c r="H766" s="22">
        <f>B763*G766/100</f>
        <v>110232</v>
      </c>
    </row>
    <row r="767" spans="2:8" x14ac:dyDescent="0.2">
      <c r="B767" s="45"/>
      <c r="C767" s="42">
        <v>36</v>
      </c>
      <c r="D767" s="27">
        <f>ROUND(EXP(C$4-C$5*LN($B763)+C$6*LN(C767)),2)</f>
        <v>4.7300000000000004</v>
      </c>
      <c r="E767" s="28">
        <f>B763*D767/100</f>
        <v>34056.000000000007</v>
      </c>
      <c r="F767" s="42">
        <v>36</v>
      </c>
      <c r="G767" s="27">
        <f>ROUND(EXP(F$4-F$5*LN($B763)+F$6*LN(F767)),2)</f>
        <v>17.510000000000002</v>
      </c>
      <c r="H767" s="28">
        <f>B763*G767/100</f>
        <v>126072.00000000001</v>
      </c>
    </row>
    <row r="768" spans="2:8" x14ac:dyDescent="0.2">
      <c r="B768" s="38">
        <v>740000</v>
      </c>
      <c r="C768" s="39">
        <v>18</v>
      </c>
      <c r="D768" s="17">
        <f>ROUND(EXP(C$4-C$5*LN($B768)+C$6*LN(C768)),2)</f>
        <v>3.59</v>
      </c>
      <c r="E768" s="21">
        <f>B768*D768/100</f>
        <v>26566</v>
      </c>
      <c r="F768" s="39">
        <v>18</v>
      </c>
      <c r="G768" s="17">
        <f>ROUND(EXP(F$4-F$5*LN($B768)+F$6*LN(F768)),2)</f>
        <v>10.39</v>
      </c>
      <c r="H768" s="21">
        <f>B768*G768/100</f>
        <v>76886</v>
      </c>
    </row>
    <row r="769" spans="2:8" x14ac:dyDescent="0.2">
      <c r="B769" s="44"/>
      <c r="C769" s="40">
        <v>22</v>
      </c>
      <c r="D769" s="19">
        <f>ROUND(EXP(C$4-C$5*LN($B768)+C$6*LN(C769)),2)</f>
        <v>3.89</v>
      </c>
      <c r="E769" s="22">
        <f>B768*D769/100</f>
        <v>28786</v>
      </c>
      <c r="F769" s="40">
        <v>22</v>
      </c>
      <c r="G769" s="19">
        <f>ROUND(EXP(F$4-F$5*LN($B768)+F$6*LN(F769)),2)</f>
        <v>12.04</v>
      </c>
      <c r="H769" s="22">
        <f>B768*G769/100</f>
        <v>89096</v>
      </c>
    </row>
    <row r="770" spans="2:8" x14ac:dyDescent="0.2">
      <c r="B770" s="44"/>
      <c r="C770" s="40">
        <v>26</v>
      </c>
      <c r="D770" s="19">
        <f>ROUND(EXP(C$4-C$5*LN($B768)+C$6*LN(C770)),2)</f>
        <v>4.1500000000000004</v>
      </c>
      <c r="E770" s="22">
        <f>B768*D770/100</f>
        <v>30710.000000000004</v>
      </c>
      <c r="F770" s="40">
        <v>26</v>
      </c>
      <c r="G770" s="19">
        <f>ROUND(EXP(F$4-F$5*LN($B768)+F$6*LN(F770)),2)</f>
        <v>13.62</v>
      </c>
      <c r="H770" s="22">
        <f>B768*G770/100</f>
        <v>100788</v>
      </c>
    </row>
    <row r="771" spans="2:8" x14ac:dyDescent="0.2">
      <c r="B771" s="44"/>
      <c r="C771" s="40">
        <v>30</v>
      </c>
      <c r="D771" s="19">
        <f>ROUND(EXP(C$4-C$5*LN($B768)+C$6*LN(C771)),2)</f>
        <v>4.3899999999999997</v>
      </c>
      <c r="E771" s="22">
        <f>B768*D771/100</f>
        <v>32485.999999999996</v>
      </c>
      <c r="F771" s="40">
        <v>30</v>
      </c>
      <c r="G771" s="19">
        <f>ROUND(EXP(F$4-F$5*LN($B768)+F$6*LN(F771)),2)</f>
        <v>15.13</v>
      </c>
      <c r="H771" s="22">
        <f>B768*G771/100</f>
        <v>111962</v>
      </c>
    </row>
    <row r="772" spans="2:8" x14ac:dyDescent="0.2">
      <c r="B772" s="45"/>
      <c r="C772" s="42">
        <v>36</v>
      </c>
      <c r="D772" s="27">
        <f>ROUND(EXP(C$4-C$5*LN($B768)+C$6*LN(C772)),2)</f>
        <v>4.72</v>
      </c>
      <c r="E772" s="28">
        <f>B768*D772/100</f>
        <v>34928</v>
      </c>
      <c r="F772" s="42">
        <v>36</v>
      </c>
      <c r="G772" s="27">
        <f>ROUND(EXP(F$4-F$5*LN($B768)+F$6*LN(F772)),2)</f>
        <v>17.3</v>
      </c>
      <c r="H772" s="28">
        <f>B768*G772/100</f>
        <v>128020</v>
      </c>
    </row>
    <row r="773" spans="2:8" x14ac:dyDescent="0.2">
      <c r="B773" s="38">
        <v>760000</v>
      </c>
      <c r="C773" s="39">
        <v>18</v>
      </c>
      <c r="D773" s="17">
        <f>ROUND(EXP(C$4-C$5*LN($B773)+C$6*LN(C773)),2)</f>
        <v>3.58</v>
      </c>
      <c r="E773" s="21">
        <f>B773*D773/100</f>
        <v>27208</v>
      </c>
      <c r="F773" s="39">
        <v>18</v>
      </c>
      <c r="G773" s="17">
        <f>ROUND(EXP(F$4-F$5*LN($B773)+F$6*LN(F773)),2)</f>
        <v>10.27</v>
      </c>
      <c r="H773" s="21">
        <f>B773*G773/100</f>
        <v>78052</v>
      </c>
    </row>
    <row r="774" spans="2:8" x14ac:dyDescent="0.2">
      <c r="B774" s="44"/>
      <c r="C774" s="40">
        <v>22</v>
      </c>
      <c r="D774" s="19">
        <f>ROUND(EXP(C$4-C$5*LN($B773)+C$6*LN(C774)),2)</f>
        <v>3.87</v>
      </c>
      <c r="E774" s="22">
        <f>B773*D774/100</f>
        <v>29412</v>
      </c>
      <c r="F774" s="40">
        <v>22</v>
      </c>
      <c r="G774" s="19">
        <f>ROUND(EXP(F$4-F$5*LN($B773)+F$6*LN(F774)),2)</f>
        <v>11.9</v>
      </c>
      <c r="H774" s="22">
        <f>B773*G774/100</f>
        <v>90440</v>
      </c>
    </row>
    <row r="775" spans="2:8" x14ac:dyDescent="0.2">
      <c r="B775" s="44"/>
      <c r="C775" s="40">
        <v>26</v>
      </c>
      <c r="D775" s="19">
        <f>ROUND(EXP(C$4-C$5*LN($B773)+C$6*LN(C775)),2)</f>
        <v>4.1399999999999997</v>
      </c>
      <c r="E775" s="22">
        <f>B773*D775/100</f>
        <v>31463.999999999996</v>
      </c>
      <c r="F775" s="40">
        <v>26</v>
      </c>
      <c r="G775" s="19">
        <f>ROUND(EXP(F$4-F$5*LN($B773)+F$6*LN(F775)),2)</f>
        <v>13.46</v>
      </c>
      <c r="H775" s="22">
        <f>B773*G775/100</f>
        <v>102296</v>
      </c>
    </row>
    <row r="776" spans="2:8" x14ac:dyDescent="0.2">
      <c r="B776" s="44"/>
      <c r="C776" s="40">
        <v>30</v>
      </c>
      <c r="D776" s="19">
        <f>ROUND(EXP(C$4-C$5*LN($B773)+C$6*LN(C776)),2)</f>
        <v>4.38</v>
      </c>
      <c r="E776" s="22">
        <f>B773*D776/100</f>
        <v>33288</v>
      </c>
      <c r="F776" s="40">
        <v>30</v>
      </c>
      <c r="G776" s="19">
        <f>ROUND(EXP(F$4-F$5*LN($B773)+F$6*LN(F776)),2)</f>
        <v>14.96</v>
      </c>
      <c r="H776" s="22">
        <f>B773*G776/100</f>
        <v>113696</v>
      </c>
    </row>
    <row r="777" spans="2:8" x14ac:dyDescent="0.2">
      <c r="B777" s="45"/>
      <c r="C777" s="42">
        <v>36</v>
      </c>
      <c r="D777" s="27">
        <f>ROUND(EXP(C$4-C$5*LN($B773)+C$6*LN(C777)),2)</f>
        <v>4.7</v>
      </c>
      <c r="E777" s="28">
        <f>B773*D777/100</f>
        <v>35720</v>
      </c>
      <c r="F777" s="42">
        <v>36</v>
      </c>
      <c r="G777" s="27">
        <f>ROUND(EXP(F$4-F$5*LN($B773)+F$6*LN(F777)),2)</f>
        <v>17.100000000000001</v>
      </c>
      <c r="H777" s="28">
        <f>B773*G777/100</f>
        <v>129960.00000000001</v>
      </c>
    </row>
    <row r="778" spans="2:8" x14ac:dyDescent="0.2">
      <c r="B778" s="38">
        <v>780000</v>
      </c>
      <c r="C778" s="39">
        <v>18</v>
      </c>
      <c r="D778" s="17">
        <f>ROUND(EXP(C$4-C$5*LN($B778)+C$6*LN(C778)),2)</f>
        <v>3.57</v>
      </c>
      <c r="E778" s="21">
        <f>B778*D778/100</f>
        <v>27846</v>
      </c>
      <c r="F778" s="39">
        <v>18</v>
      </c>
      <c r="G778" s="17">
        <f>ROUND(EXP(F$4-F$5*LN($B778)+F$6*LN(F778)),2)</f>
        <v>10.15</v>
      </c>
      <c r="H778" s="21">
        <f>B778*G778/100</f>
        <v>79170</v>
      </c>
    </row>
    <row r="779" spans="2:8" x14ac:dyDescent="0.2">
      <c r="B779" s="44"/>
      <c r="C779" s="40">
        <v>22</v>
      </c>
      <c r="D779" s="19">
        <f>ROUND(EXP(C$4-C$5*LN($B778)+C$6*LN(C779)),2)</f>
        <v>3.86</v>
      </c>
      <c r="E779" s="22">
        <f>B778*D779/100</f>
        <v>30108</v>
      </c>
      <c r="F779" s="40">
        <v>22</v>
      </c>
      <c r="G779" s="19">
        <f>ROUND(EXP(F$4-F$5*LN($B778)+F$6*LN(F779)),2)</f>
        <v>11.77</v>
      </c>
      <c r="H779" s="22">
        <f>B778*G779/100</f>
        <v>91806</v>
      </c>
    </row>
    <row r="780" spans="2:8" x14ac:dyDescent="0.2">
      <c r="B780" s="44"/>
      <c r="C780" s="40">
        <v>26</v>
      </c>
      <c r="D780" s="19">
        <f>ROUND(EXP(C$4-C$5*LN($B778)+C$6*LN(C780)),2)</f>
        <v>4.12</v>
      </c>
      <c r="E780" s="22">
        <f>B778*D780/100</f>
        <v>32136</v>
      </c>
      <c r="F780" s="40">
        <v>26</v>
      </c>
      <c r="G780" s="19">
        <f>ROUND(EXP(F$4-F$5*LN($B778)+F$6*LN(F780)),2)</f>
        <v>13.31</v>
      </c>
      <c r="H780" s="22">
        <f>B778*G780/100</f>
        <v>103818</v>
      </c>
    </row>
    <row r="781" spans="2:8" x14ac:dyDescent="0.2">
      <c r="B781" s="44"/>
      <c r="C781" s="40">
        <v>30</v>
      </c>
      <c r="D781" s="19">
        <f>ROUND(EXP(C$4-C$5*LN($B778)+C$6*LN(C781)),2)</f>
        <v>4.3600000000000003</v>
      </c>
      <c r="E781" s="22">
        <f>B778*D781/100</f>
        <v>34008.000000000007</v>
      </c>
      <c r="F781" s="40">
        <v>30</v>
      </c>
      <c r="G781" s="19">
        <f>ROUND(EXP(F$4-F$5*LN($B778)+F$6*LN(F781)),2)</f>
        <v>14.79</v>
      </c>
      <c r="H781" s="22">
        <f>B778*G781/100</f>
        <v>115362</v>
      </c>
    </row>
    <row r="782" spans="2:8" x14ac:dyDescent="0.2">
      <c r="B782" s="45"/>
      <c r="C782" s="42">
        <v>36</v>
      </c>
      <c r="D782" s="27">
        <f>ROUND(EXP(C$4-C$5*LN($B778)+C$6*LN(C782)),2)</f>
        <v>4.6900000000000004</v>
      </c>
      <c r="E782" s="28">
        <f>B778*D782/100</f>
        <v>36582.000000000007</v>
      </c>
      <c r="F782" s="42">
        <v>36</v>
      </c>
      <c r="G782" s="27">
        <f>ROUND(EXP(F$4-F$5*LN($B778)+F$6*LN(F782)),2)</f>
        <v>16.91</v>
      </c>
      <c r="H782" s="28">
        <f>B778*G782/100</f>
        <v>131898</v>
      </c>
    </row>
    <row r="783" spans="2:8" x14ac:dyDescent="0.2">
      <c r="B783" s="38">
        <v>800000</v>
      </c>
      <c r="C783" s="39">
        <v>18</v>
      </c>
      <c r="D783" s="17">
        <f>ROUND(EXP(C$4-C$5*LN($B783)+C$6*LN(C783)),2)</f>
        <v>3.56</v>
      </c>
      <c r="E783" s="21">
        <f>B783*D783/100</f>
        <v>28480</v>
      </c>
      <c r="F783" s="39">
        <v>18</v>
      </c>
      <c r="G783" s="17">
        <f>ROUND(EXP(F$4-F$5*LN($B783)+F$6*LN(F783)),2)</f>
        <v>10.039999999999999</v>
      </c>
      <c r="H783" s="21">
        <f>B783*G783/100</f>
        <v>80319.999999999985</v>
      </c>
    </row>
    <row r="784" spans="2:8" x14ac:dyDescent="0.2">
      <c r="B784" s="44"/>
      <c r="C784" s="40">
        <v>22</v>
      </c>
      <c r="D784" s="19">
        <f>ROUND(EXP(C$4-C$5*LN($B783)+C$6*LN(C784)),2)</f>
        <v>3.85</v>
      </c>
      <c r="E784" s="22">
        <f>B783*D784/100</f>
        <v>30800</v>
      </c>
      <c r="F784" s="40">
        <v>22</v>
      </c>
      <c r="G784" s="19">
        <f>ROUND(EXP(F$4-F$5*LN($B783)+F$6*LN(F784)),2)</f>
        <v>11.64</v>
      </c>
      <c r="H784" s="22">
        <f>B783*G784/100</f>
        <v>93120</v>
      </c>
    </row>
    <row r="785" spans="2:8" x14ac:dyDescent="0.2">
      <c r="B785" s="44"/>
      <c r="C785" s="40">
        <v>26</v>
      </c>
      <c r="D785" s="19">
        <f>ROUND(EXP(C$4-C$5*LN($B783)+C$6*LN(C785)),2)</f>
        <v>4.1100000000000003</v>
      </c>
      <c r="E785" s="22">
        <f>B783*D785/100</f>
        <v>32880.000000000007</v>
      </c>
      <c r="F785" s="40">
        <v>26</v>
      </c>
      <c r="G785" s="19">
        <f>ROUND(EXP(F$4-F$5*LN($B783)+F$6*LN(F785)),2)</f>
        <v>13.17</v>
      </c>
      <c r="H785" s="22">
        <f>B783*G785/100</f>
        <v>105360</v>
      </c>
    </row>
    <row r="786" spans="2:8" x14ac:dyDescent="0.2">
      <c r="B786" s="44"/>
      <c r="C786" s="40">
        <v>30</v>
      </c>
      <c r="D786" s="19">
        <f>ROUND(EXP(C$4-C$5*LN($B783)+C$6*LN(C786)),2)</f>
        <v>4.3499999999999996</v>
      </c>
      <c r="E786" s="22">
        <f>B783*D786/100</f>
        <v>34799.999999999993</v>
      </c>
      <c r="F786" s="40">
        <v>30</v>
      </c>
      <c r="G786" s="19">
        <f>ROUND(EXP(F$4-F$5*LN($B783)+F$6*LN(F786)),2)</f>
        <v>14.63</v>
      </c>
      <c r="H786" s="22">
        <f>B783*G786/100</f>
        <v>117040</v>
      </c>
    </row>
    <row r="787" spans="2:8" x14ac:dyDescent="0.2">
      <c r="B787" s="45"/>
      <c r="C787" s="42">
        <v>36</v>
      </c>
      <c r="D787" s="27">
        <f>ROUND(EXP(C$4-C$5*LN($B783)+C$6*LN(C787)),2)</f>
        <v>4.67</v>
      </c>
      <c r="E787" s="28">
        <f>B783*D787/100</f>
        <v>37360</v>
      </c>
      <c r="F787" s="42">
        <v>36</v>
      </c>
      <c r="G787" s="27">
        <f>ROUND(EXP(F$4-F$5*LN($B783)+F$6*LN(F787)),2)</f>
        <v>16.73</v>
      </c>
      <c r="H787" s="28">
        <f>B783*G787/100</f>
        <v>133840</v>
      </c>
    </row>
    <row r="788" spans="2:8" x14ac:dyDescent="0.2">
      <c r="B788" s="38">
        <v>820000</v>
      </c>
      <c r="C788" s="39">
        <v>18</v>
      </c>
      <c r="D788" s="17">
        <f>ROUND(EXP(C$4-C$5*LN($B788)+C$6*LN(C788)),2)</f>
        <v>3.55</v>
      </c>
      <c r="E788" s="21">
        <f>B788*D788/100</f>
        <v>29110</v>
      </c>
      <c r="F788" s="39">
        <v>18</v>
      </c>
      <c r="G788" s="17">
        <f>ROUND(EXP(F$4-F$5*LN($B788)+F$6*LN(F788)),2)</f>
        <v>9.94</v>
      </c>
      <c r="H788" s="21">
        <f>B788*G788/100</f>
        <v>81508</v>
      </c>
    </row>
    <row r="789" spans="2:8" x14ac:dyDescent="0.2">
      <c r="B789" s="44"/>
      <c r="C789" s="40">
        <v>22</v>
      </c>
      <c r="D789" s="19">
        <f>ROUND(EXP(C$4-C$5*LN($B788)+C$6*LN(C789)),2)</f>
        <v>3.84</v>
      </c>
      <c r="E789" s="22">
        <f>B788*D789/100</f>
        <v>31488</v>
      </c>
      <c r="F789" s="40">
        <v>22</v>
      </c>
      <c r="G789" s="19">
        <f>ROUND(EXP(F$4-F$5*LN($B788)+F$6*LN(F789)),2)</f>
        <v>11.52</v>
      </c>
      <c r="H789" s="22">
        <f>B788*G789/100</f>
        <v>94464</v>
      </c>
    </row>
    <row r="790" spans="2:8" x14ac:dyDescent="0.2">
      <c r="B790" s="44"/>
      <c r="C790" s="40">
        <v>26</v>
      </c>
      <c r="D790" s="19">
        <f>ROUND(EXP(C$4-C$5*LN($B788)+C$6*LN(C790)),2)</f>
        <v>4.0999999999999996</v>
      </c>
      <c r="E790" s="22">
        <f>B788*D790/100</f>
        <v>33619.999999999993</v>
      </c>
      <c r="F790" s="40">
        <v>26</v>
      </c>
      <c r="G790" s="19">
        <f>ROUND(EXP(F$4-F$5*LN($B788)+F$6*LN(F790)),2)</f>
        <v>13.03</v>
      </c>
      <c r="H790" s="22">
        <f>B788*G790/100</f>
        <v>106846</v>
      </c>
    </row>
    <row r="791" spans="2:8" x14ac:dyDescent="0.2">
      <c r="B791" s="44"/>
      <c r="C791" s="40">
        <v>30</v>
      </c>
      <c r="D791" s="19">
        <f>ROUND(EXP(C$4-C$5*LN($B788)+C$6*LN(C791)),2)</f>
        <v>4.34</v>
      </c>
      <c r="E791" s="22">
        <f>B788*D791/100</f>
        <v>35588</v>
      </c>
      <c r="F791" s="40">
        <v>30</v>
      </c>
      <c r="G791" s="19">
        <f>ROUND(EXP(F$4-F$5*LN($B788)+F$6*LN(F791)),2)</f>
        <v>14.47</v>
      </c>
      <c r="H791" s="22">
        <f>B788*G791/100</f>
        <v>118654</v>
      </c>
    </row>
    <row r="792" spans="2:8" x14ac:dyDescent="0.2">
      <c r="B792" s="45"/>
      <c r="C792" s="42">
        <v>36</v>
      </c>
      <c r="D792" s="27">
        <f>ROUND(EXP(C$4-C$5*LN($B788)+C$6*LN(C792)),2)</f>
        <v>4.66</v>
      </c>
      <c r="E792" s="28">
        <f>B788*D792/100</f>
        <v>38212</v>
      </c>
      <c r="F792" s="42">
        <v>36</v>
      </c>
      <c r="G792" s="27">
        <f>ROUND(EXP(F$4-F$5*LN($B788)+F$6*LN(F792)),2)</f>
        <v>16.55</v>
      </c>
      <c r="H792" s="28">
        <f>B788*G792/100</f>
        <v>135710</v>
      </c>
    </row>
    <row r="793" spans="2:8" x14ac:dyDescent="0.2">
      <c r="B793" s="38">
        <v>840000</v>
      </c>
      <c r="C793" s="39">
        <v>18</v>
      </c>
      <c r="D793" s="17">
        <f>ROUND(EXP(C$4-C$5*LN($B793)+C$6*LN(C793)),2)</f>
        <v>3.54</v>
      </c>
      <c r="E793" s="21">
        <f>B793*D793/100</f>
        <v>29736</v>
      </c>
      <c r="F793" s="39">
        <v>18</v>
      </c>
      <c r="G793" s="17">
        <f>ROUND(EXP(F$4-F$5*LN($B793)+F$6*LN(F793)),2)</f>
        <v>9.84</v>
      </c>
      <c r="H793" s="21">
        <f>B793*G793/100</f>
        <v>82656</v>
      </c>
    </row>
    <row r="794" spans="2:8" x14ac:dyDescent="0.2">
      <c r="B794" s="44"/>
      <c r="C794" s="40">
        <v>22</v>
      </c>
      <c r="D794" s="19">
        <f>ROUND(EXP(C$4-C$5*LN($B793)+C$6*LN(C794)),2)</f>
        <v>3.83</v>
      </c>
      <c r="E794" s="22">
        <f>B793*D794/100</f>
        <v>32172</v>
      </c>
      <c r="F794" s="40">
        <v>22</v>
      </c>
      <c r="G794" s="19">
        <f>ROUND(EXP(F$4-F$5*LN($B793)+F$6*LN(F794)),2)</f>
        <v>11.4</v>
      </c>
      <c r="H794" s="22">
        <f>B793*G794/100</f>
        <v>95760</v>
      </c>
    </row>
    <row r="795" spans="2:8" x14ac:dyDescent="0.2">
      <c r="B795" s="44"/>
      <c r="C795" s="40">
        <v>26</v>
      </c>
      <c r="D795" s="19">
        <f>ROUND(EXP(C$4-C$5*LN($B793)+C$6*LN(C795)),2)</f>
        <v>4.09</v>
      </c>
      <c r="E795" s="22">
        <f>B793*D795/100</f>
        <v>34356</v>
      </c>
      <c r="F795" s="40">
        <v>26</v>
      </c>
      <c r="G795" s="19">
        <f>ROUND(EXP(F$4-F$5*LN($B793)+F$6*LN(F795)),2)</f>
        <v>12.89</v>
      </c>
      <c r="H795" s="22">
        <f>B793*G795/100</f>
        <v>108276</v>
      </c>
    </row>
    <row r="796" spans="2:8" x14ac:dyDescent="0.2">
      <c r="B796" s="44"/>
      <c r="C796" s="40">
        <v>30</v>
      </c>
      <c r="D796" s="19">
        <f>ROUND(EXP(C$4-C$5*LN($B793)+C$6*LN(C796)),2)</f>
        <v>4.32</v>
      </c>
      <c r="E796" s="22">
        <f>B793*D796/100</f>
        <v>36288.000000000007</v>
      </c>
      <c r="F796" s="40">
        <v>30</v>
      </c>
      <c r="G796" s="19">
        <f>ROUND(EXP(F$4-F$5*LN($B793)+F$6*LN(F796)),2)</f>
        <v>14.32</v>
      </c>
      <c r="H796" s="22">
        <f>B793*G796/100</f>
        <v>120288</v>
      </c>
    </row>
    <row r="797" spans="2:8" x14ac:dyDescent="0.2">
      <c r="B797" s="45"/>
      <c r="C797" s="42">
        <v>36</v>
      </c>
      <c r="D797" s="27">
        <f>ROUND(EXP(C$4-C$5*LN($B793)+C$6*LN(C797)),2)</f>
        <v>4.6500000000000004</v>
      </c>
      <c r="E797" s="28">
        <f>B793*D797/100</f>
        <v>39060.000000000007</v>
      </c>
      <c r="F797" s="42">
        <v>36</v>
      </c>
      <c r="G797" s="27">
        <f>ROUND(EXP(F$4-F$5*LN($B793)+F$6*LN(F797)),2)</f>
        <v>16.38</v>
      </c>
      <c r="H797" s="28">
        <f>B793*G797/100</f>
        <v>137592</v>
      </c>
    </row>
    <row r="798" spans="2:8" x14ac:dyDescent="0.2">
      <c r="B798" s="38">
        <v>860000</v>
      </c>
      <c r="C798" s="39">
        <v>18</v>
      </c>
      <c r="D798" s="17">
        <f>ROUND(EXP(C$4-C$5*LN($B798)+C$6*LN(C798)),2)</f>
        <v>3.53</v>
      </c>
      <c r="E798" s="21">
        <f>B798*D798/100</f>
        <v>30358</v>
      </c>
      <c r="F798" s="39">
        <v>18</v>
      </c>
      <c r="G798" s="17">
        <f>ROUND(EXP(F$4-F$5*LN($B798)+F$6*LN(F798)),2)</f>
        <v>9.74</v>
      </c>
      <c r="H798" s="21">
        <f>B798*G798/100</f>
        <v>83764</v>
      </c>
    </row>
    <row r="799" spans="2:8" x14ac:dyDescent="0.2">
      <c r="B799" s="44"/>
      <c r="C799" s="40">
        <v>22</v>
      </c>
      <c r="D799" s="19">
        <f>ROUND(EXP(C$4-C$5*LN($B798)+C$6*LN(C799)),2)</f>
        <v>3.82</v>
      </c>
      <c r="E799" s="22">
        <f>B798*D799/100</f>
        <v>32852</v>
      </c>
      <c r="F799" s="40">
        <v>22</v>
      </c>
      <c r="G799" s="19">
        <f>ROUND(EXP(F$4-F$5*LN($B798)+F$6*LN(F799)),2)</f>
        <v>11.29</v>
      </c>
      <c r="H799" s="22">
        <f>B798*G799/100</f>
        <v>97094</v>
      </c>
    </row>
    <row r="800" spans="2:8" x14ac:dyDescent="0.2">
      <c r="B800" s="44"/>
      <c r="C800" s="40">
        <v>26</v>
      </c>
      <c r="D800" s="19">
        <f>ROUND(EXP(C$4-C$5*LN($B798)+C$6*LN(C800)),2)</f>
        <v>4.08</v>
      </c>
      <c r="E800" s="22">
        <f>B798*D800/100</f>
        <v>35088</v>
      </c>
      <c r="F800" s="40">
        <v>26</v>
      </c>
      <c r="G800" s="19">
        <f>ROUND(EXP(F$4-F$5*LN($B798)+F$6*LN(F800)),2)</f>
        <v>12.76</v>
      </c>
      <c r="H800" s="22">
        <f>B798*G800/100</f>
        <v>109736</v>
      </c>
    </row>
    <row r="801" spans="2:8" x14ac:dyDescent="0.2">
      <c r="B801" s="44"/>
      <c r="C801" s="40">
        <v>30</v>
      </c>
      <c r="D801" s="19">
        <f>ROUND(EXP(C$4-C$5*LN($B798)+C$6*LN(C801)),2)</f>
        <v>4.3099999999999996</v>
      </c>
      <c r="E801" s="22">
        <f>B798*D801/100</f>
        <v>37065.999999999993</v>
      </c>
      <c r="F801" s="40">
        <v>30</v>
      </c>
      <c r="G801" s="19">
        <f>ROUND(EXP(F$4-F$5*LN($B798)+F$6*LN(F801)),2)</f>
        <v>14.18</v>
      </c>
      <c r="H801" s="22">
        <f>B798*G801/100</f>
        <v>121948</v>
      </c>
    </row>
    <row r="802" spans="2:8" x14ac:dyDescent="0.2">
      <c r="B802" s="45"/>
      <c r="C802" s="42">
        <v>36</v>
      </c>
      <c r="D802" s="27">
        <f>ROUND(EXP(C$4-C$5*LN($B798)+C$6*LN(C802)),2)</f>
        <v>4.63</v>
      </c>
      <c r="E802" s="28">
        <f>B798*D802/100</f>
        <v>39818</v>
      </c>
      <c r="F802" s="42">
        <v>36</v>
      </c>
      <c r="G802" s="27">
        <f>ROUND(EXP(F$4-F$5*LN($B798)+F$6*LN(F802)),2)</f>
        <v>16.22</v>
      </c>
      <c r="H802" s="28">
        <f>B798*G802/100</f>
        <v>139491.99999999997</v>
      </c>
    </row>
    <row r="803" spans="2:8" x14ac:dyDescent="0.2">
      <c r="B803" s="38">
        <v>880000</v>
      </c>
      <c r="C803" s="39">
        <v>18</v>
      </c>
      <c r="D803" s="17">
        <f>ROUND(EXP(C$4-C$5*LN($B803)+C$6*LN(C803)),2)</f>
        <v>3.52</v>
      </c>
      <c r="E803" s="21">
        <f>B803*D803/100</f>
        <v>30976</v>
      </c>
      <c r="F803" s="39">
        <v>18</v>
      </c>
      <c r="G803" s="17">
        <f>ROUND(EXP(F$4-F$5*LN($B803)+F$6*LN(F803)),2)</f>
        <v>9.64</v>
      </c>
      <c r="H803" s="21">
        <f>B803*G803/100</f>
        <v>84832</v>
      </c>
    </row>
    <row r="804" spans="2:8" x14ac:dyDescent="0.2">
      <c r="B804" s="44"/>
      <c r="C804" s="40">
        <v>22</v>
      </c>
      <c r="D804" s="19">
        <f>ROUND(EXP(C$4-C$5*LN($B803)+C$6*LN(C804)),2)</f>
        <v>3.81</v>
      </c>
      <c r="E804" s="22">
        <f>B803*D804/100</f>
        <v>33528</v>
      </c>
      <c r="F804" s="40">
        <v>22</v>
      </c>
      <c r="G804" s="19">
        <f>ROUND(EXP(F$4-F$5*LN($B803)+F$6*LN(F804)),2)</f>
        <v>11.17</v>
      </c>
      <c r="H804" s="22">
        <f>B803*G804/100</f>
        <v>98296</v>
      </c>
    </row>
    <row r="805" spans="2:8" x14ac:dyDescent="0.2">
      <c r="B805" s="44"/>
      <c r="C805" s="40">
        <v>26</v>
      </c>
      <c r="D805" s="19">
        <f>ROUND(EXP(C$4-C$5*LN($B803)+C$6*LN(C805)),2)</f>
        <v>4.07</v>
      </c>
      <c r="E805" s="22">
        <f>B803*D805/100</f>
        <v>35816.000000000007</v>
      </c>
      <c r="F805" s="40">
        <v>26</v>
      </c>
      <c r="G805" s="19">
        <f>ROUND(EXP(F$4-F$5*LN($B803)+F$6*LN(F805)),2)</f>
        <v>12.64</v>
      </c>
      <c r="H805" s="22">
        <f>B803*G805/100</f>
        <v>111232</v>
      </c>
    </row>
    <row r="806" spans="2:8" x14ac:dyDescent="0.2">
      <c r="B806" s="44"/>
      <c r="C806" s="40">
        <v>30</v>
      </c>
      <c r="D806" s="19">
        <f>ROUND(EXP(C$4-C$5*LN($B803)+C$6*LN(C806)),2)</f>
        <v>4.3</v>
      </c>
      <c r="E806" s="22">
        <f>B803*D806/100</f>
        <v>37840</v>
      </c>
      <c r="F806" s="40">
        <v>30</v>
      </c>
      <c r="G806" s="19">
        <f>ROUND(EXP(F$4-F$5*LN($B803)+F$6*LN(F806)),2)</f>
        <v>14.04</v>
      </c>
      <c r="H806" s="22">
        <f>B803*G806/100</f>
        <v>123552</v>
      </c>
    </row>
    <row r="807" spans="2:8" x14ac:dyDescent="0.2">
      <c r="B807" s="45"/>
      <c r="C807" s="42">
        <v>36</v>
      </c>
      <c r="D807" s="27">
        <f>ROUND(EXP(C$4-C$5*LN($B803)+C$6*LN(C807)),2)</f>
        <v>4.62</v>
      </c>
      <c r="E807" s="28">
        <f>B803*D807/100</f>
        <v>40656</v>
      </c>
      <c r="F807" s="42">
        <v>36</v>
      </c>
      <c r="G807" s="27">
        <f>ROUND(EXP(F$4-F$5*LN($B803)+F$6*LN(F807)),2)</f>
        <v>16.059999999999999</v>
      </c>
      <c r="H807" s="28">
        <f>B803*G807/100</f>
        <v>141327.99999999997</v>
      </c>
    </row>
    <row r="808" spans="2:8" x14ac:dyDescent="0.2">
      <c r="B808" s="38">
        <v>900000</v>
      </c>
      <c r="C808" s="39">
        <v>18</v>
      </c>
      <c r="D808" s="17">
        <f>ROUND(EXP(C$4-C$5*LN($B808)+C$6*LN(C808)),2)</f>
        <v>3.51</v>
      </c>
      <c r="E808" s="21">
        <f>B808*D808/100</f>
        <v>31590</v>
      </c>
      <c r="F808" s="39">
        <v>18</v>
      </c>
      <c r="G808" s="17">
        <f>ROUND(EXP(F$4-F$5*LN($B808)+F$6*LN(F808)),2)</f>
        <v>9.5500000000000007</v>
      </c>
      <c r="H808" s="21">
        <f>B808*G808/100</f>
        <v>85950</v>
      </c>
    </row>
    <row r="809" spans="2:8" x14ac:dyDescent="0.2">
      <c r="B809" s="44"/>
      <c r="C809" s="40">
        <v>22</v>
      </c>
      <c r="D809" s="19">
        <f>ROUND(EXP(C$4-C$5*LN($B808)+C$6*LN(C809)),2)</f>
        <v>3.8</v>
      </c>
      <c r="E809" s="22">
        <f>B808*D809/100</f>
        <v>34200</v>
      </c>
      <c r="F809" s="40">
        <v>22</v>
      </c>
      <c r="G809" s="19">
        <f>ROUND(EXP(F$4-F$5*LN($B808)+F$6*LN(F809)),2)</f>
        <v>11.07</v>
      </c>
      <c r="H809" s="22">
        <f>B808*G809/100</f>
        <v>99630</v>
      </c>
    </row>
    <row r="810" spans="2:8" x14ac:dyDescent="0.2">
      <c r="B810" s="44"/>
      <c r="C810" s="40">
        <v>26</v>
      </c>
      <c r="D810" s="19">
        <f>ROUND(EXP(C$4-C$5*LN($B808)+C$6*LN(C810)),2)</f>
        <v>4.05</v>
      </c>
      <c r="E810" s="22">
        <f>B808*D810/100</f>
        <v>36450</v>
      </c>
      <c r="F810" s="40">
        <v>26</v>
      </c>
      <c r="G810" s="19">
        <f>ROUND(EXP(F$4-F$5*LN($B808)+F$6*LN(F810)),2)</f>
        <v>12.51</v>
      </c>
      <c r="H810" s="22">
        <f>B808*G810/100</f>
        <v>112590</v>
      </c>
    </row>
    <row r="811" spans="2:8" x14ac:dyDescent="0.2">
      <c r="B811" s="44"/>
      <c r="C811" s="40">
        <v>30</v>
      </c>
      <c r="D811" s="19">
        <f>ROUND(EXP(C$4-C$5*LN($B808)+C$6*LN(C811)),2)</f>
        <v>4.29</v>
      </c>
      <c r="E811" s="22">
        <f>B808*D811/100</f>
        <v>38610</v>
      </c>
      <c r="F811" s="40">
        <v>30</v>
      </c>
      <c r="G811" s="19">
        <f>ROUND(EXP(F$4-F$5*LN($B808)+F$6*LN(F811)),2)</f>
        <v>13.9</v>
      </c>
      <c r="H811" s="22">
        <f>B808*G811/100</f>
        <v>125100</v>
      </c>
    </row>
    <row r="812" spans="2:8" x14ac:dyDescent="0.2">
      <c r="B812" s="45"/>
      <c r="C812" s="42">
        <v>36</v>
      </c>
      <c r="D812" s="27">
        <f>ROUND(EXP(C$4-C$5*LN($B808)+C$6*LN(C812)),2)</f>
        <v>4.6100000000000003</v>
      </c>
      <c r="E812" s="28">
        <f>B808*D812/100</f>
        <v>41490.000000000007</v>
      </c>
      <c r="F812" s="42">
        <v>36</v>
      </c>
      <c r="G812" s="27">
        <f>ROUND(EXP(F$4-F$5*LN($B808)+F$6*LN(F812)),2)</f>
        <v>15.9</v>
      </c>
      <c r="H812" s="28">
        <f>B808*G812/100</f>
        <v>143100</v>
      </c>
    </row>
    <row r="813" spans="2:8" x14ac:dyDescent="0.2">
      <c r="B813" s="38">
        <v>920000</v>
      </c>
      <c r="C813" s="39">
        <v>18</v>
      </c>
      <c r="D813" s="17">
        <f>ROUND(EXP(C$4-C$5*LN($B813)+C$6*LN(C813)),2)</f>
        <v>3.5</v>
      </c>
      <c r="E813" s="21">
        <f>B813*D813/100</f>
        <v>32200</v>
      </c>
      <c r="F813" s="39">
        <v>18</v>
      </c>
      <c r="G813" s="17">
        <f>ROUND(EXP(F$4-F$5*LN($B813)+F$6*LN(F813)),2)</f>
        <v>9.4600000000000009</v>
      </c>
      <c r="H813" s="21">
        <f>B813*G813/100</f>
        <v>87032</v>
      </c>
    </row>
    <row r="814" spans="2:8" x14ac:dyDescent="0.2">
      <c r="B814" s="44"/>
      <c r="C814" s="40">
        <v>22</v>
      </c>
      <c r="D814" s="19">
        <f>ROUND(EXP(C$4-C$5*LN($B813)+C$6*LN(C814)),2)</f>
        <v>3.79</v>
      </c>
      <c r="E814" s="22">
        <f>B813*D814/100</f>
        <v>34868</v>
      </c>
      <c r="F814" s="40">
        <v>22</v>
      </c>
      <c r="G814" s="19">
        <f>ROUND(EXP(F$4-F$5*LN($B813)+F$6*LN(F814)),2)</f>
        <v>10.96</v>
      </c>
      <c r="H814" s="22">
        <f>B813*G814/100</f>
        <v>100832</v>
      </c>
    </row>
    <row r="815" spans="2:8" x14ac:dyDescent="0.2">
      <c r="B815" s="44"/>
      <c r="C815" s="40">
        <v>26</v>
      </c>
      <c r="D815" s="19">
        <f>ROUND(EXP(C$4-C$5*LN($B813)+C$6*LN(C815)),2)</f>
        <v>4.04</v>
      </c>
      <c r="E815" s="22">
        <f>B813*D815/100</f>
        <v>37168</v>
      </c>
      <c r="F815" s="40">
        <v>26</v>
      </c>
      <c r="G815" s="19">
        <f>ROUND(EXP(F$4-F$5*LN($B813)+F$6*LN(F815)),2)</f>
        <v>12.4</v>
      </c>
      <c r="H815" s="22">
        <f>B813*G815/100</f>
        <v>114080</v>
      </c>
    </row>
    <row r="816" spans="2:8" x14ac:dyDescent="0.2">
      <c r="B816" s="44"/>
      <c r="C816" s="40">
        <v>30</v>
      </c>
      <c r="D816" s="19">
        <f>ROUND(EXP(C$4-C$5*LN($B813)+C$6*LN(C816)),2)</f>
        <v>4.28</v>
      </c>
      <c r="E816" s="22">
        <f>B813*D816/100</f>
        <v>39376</v>
      </c>
      <c r="F816" s="40">
        <v>30</v>
      </c>
      <c r="G816" s="19">
        <f>ROUND(EXP(F$4-F$5*LN($B813)+F$6*LN(F816)),2)</f>
        <v>13.77</v>
      </c>
      <c r="H816" s="22">
        <f>B813*G816/100</f>
        <v>126684</v>
      </c>
    </row>
    <row r="817" spans="2:8" x14ac:dyDescent="0.2">
      <c r="B817" s="45"/>
      <c r="C817" s="42">
        <v>36</v>
      </c>
      <c r="D817" s="27">
        <f>ROUND(EXP(C$4-C$5*LN($B813)+C$6*LN(C817)),2)</f>
        <v>4.5999999999999996</v>
      </c>
      <c r="E817" s="28">
        <f>B813*D817/100</f>
        <v>42320</v>
      </c>
      <c r="F817" s="42">
        <v>36</v>
      </c>
      <c r="G817" s="27">
        <f>ROUND(EXP(F$4-F$5*LN($B813)+F$6*LN(F817)),2)</f>
        <v>15.75</v>
      </c>
      <c r="H817" s="28">
        <f>B813*G817/100</f>
        <v>144900</v>
      </c>
    </row>
    <row r="818" spans="2:8" x14ac:dyDescent="0.2">
      <c r="B818" s="38">
        <v>940000</v>
      </c>
      <c r="C818" s="39">
        <v>18</v>
      </c>
      <c r="D818" s="17">
        <f>ROUND(EXP(C$4-C$5*LN($B818)+C$6*LN(C818)),2)</f>
        <v>3.49</v>
      </c>
      <c r="E818" s="21">
        <f>B818*D818/100</f>
        <v>32806</v>
      </c>
      <c r="F818" s="39">
        <v>18</v>
      </c>
      <c r="G818" s="17">
        <f>ROUND(EXP(F$4-F$5*LN($B818)+F$6*LN(F818)),2)</f>
        <v>9.3699999999999992</v>
      </c>
      <c r="H818" s="21">
        <f>B818*G818/100</f>
        <v>88078</v>
      </c>
    </row>
    <row r="819" spans="2:8" x14ac:dyDescent="0.2">
      <c r="B819" s="44"/>
      <c r="C819" s="40">
        <v>22</v>
      </c>
      <c r="D819" s="19">
        <f>ROUND(EXP(C$4-C$5*LN($B818)+C$6*LN(C819)),2)</f>
        <v>3.78</v>
      </c>
      <c r="E819" s="22">
        <f>B818*D819/100</f>
        <v>35532</v>
      </c>
      <c r="F819" s="40">
        <v>22</v>
      </c>
      <c r="G819" s="19">
        <f>ROUND(EXP(F$4-F$5*LN($B818)+F$6*LN(F819)),2)</f>
        <v>10.86</v>
      </c>
      <c r="H819" s="22">
        <f>B818*G819/100</f>
        <v>102084</v>
      </c>
    </row>
    <row r="820" spans="2:8" x14ac:dyDescent="0.2">
      <c r="B820" s="44"/>
      <c r="C820" s="40">
        <v>26</v>
      </c>
      <c r="D820" s="19">
        <f>ROUND(EXP(C$4-C$5*LN($B818)+C$6*LN(C820)),2)</f>
        <v>4.03</v>
      </c>
      <c r="E820" s="22">
        <f>B818*D820/100</f>
        <v>37882.000000000007</v>
      </c>
      <c r="F820" s="40">
        <v>26</v>
      </c>
      <c r="G820" s="19">
        <f>ROUND(EXP(F$4-F$5*LN($B818)+F$6*LN(F820)),2)</f>
        <v>12.28</v>
      </c>
      <c r="H820" s="22">
        <f>B818*G820/100</f>
        <v>115432</v>
      </c>
    </row>
    <row r="821" spans="2:8" x14ac:dyDescent="0.2">
      <c r="B821" s="44"/>
      <c r="C821" s="40">
        <v>30</v>
      </c>
      <c r="D821" s="19">
        <f>ROUND(EXP(C$4-C$5*LN($B818)+C$6*LN(C821)),2)</f>
        <v>4.2699999999999996</v>
      </c>
      <c r="E821" s="22">
        <f>B818*D821/100</f>
        <v>40137.999999999993</v>
      </c>
      <c r="F821" s="40">
        <v>30</v>
      </c>
      <c r="G821" s="19">
        <f>ROUND(EXP(F$4-F$5*LN($B818)+F$6*LN(F821)),2)</f>
        <v>13.65</v>
      </c>
      <c r="H821" s="22">
        <f>B818*G821/100</f>
        <v>128310</v>
      </c>
    </row>
    <row r="822" spans="2:8" x14ac:dyDescent="0.2">
      <c r="B822" s="45"/>
      <c r="C822" s="42">
        <v>36</v>
      </c>
      <c r="D822" s="27">
        <f>ROUND(EXP(C$4-C$5*LN($B818)+C$6*LN(C822)),2)</f>
        <v>4.58</v>
      </c>
      <c r="E822" s="28">
        <f>B818*D822/100</f>
        <v>43052</v>
      </c>
      <c r="F822" s="42">
        <v>36</v>
      </c>
      <c r="G822" s="27">
        <f>ROUND(EXP(F$4-F$5*LN($B818)+F$6*LN(F822)),2)</f>
        <v>15.61</v>
      </c>
      <c r="H822" s="28">
        <f>B818*G822/100</f>
        <v>146734</v>
      </c>
    </row>
    <row r="823" spans="2:8" x14ac:dyDescent="0.2">
      <c r="B823" s="38">
        <v>960000</v>
      </c>
      <c r="C823" s="39">
        <v>18</v>
      </c>
      <c r="D823" s="17">
        <f>ROUND(EXP(C$4-C$5*LN($B823)+C$6*LN(C823)),2)</f>
        <v>3.48</v>
      </c>
      <c r="E823" s="21">
        <f>B823*D823/100</f>
        <v>33408</v>
      </c>
      <c r="F823" s="39">
        <v>18</v>
      </c>
      <c r="G823" s="17">
        <f>ROUND(EXP(F$4-F$5*LN($B823)+F$6*LN(F823)),2)</f>
        <v>9.2899999999999991</v>
      </c>
      <c r="H823" s="21">
        <f>B823*G823/100</f>
        <v>89184</v>
      </c>
    </row>
    <row r="824" spans="2:8" x14ac:dyDescent="0.2">
      <c r="B824" s="44"/>
      <c r="C824" s="40">
        <v>22</v>
      </c>
      <c r="D824" s="19">
        <f>ROUND(EXP(C$4-C$5*LN($B823)+C$6*LN(C824)),2)</f>
        <v>3.77</v>
      </c>
      <c r="E824" s="22">
        <f>B823*D824/100</f>
        <v>36192</v>
      </c>
      <c r="F824" s="40">
        <v>22</v>
      </c>
      <c r="G824" s="19">
        <f>ROUND(EXP(F$4-F$5*LN($B823)+F$6*LN(F824)),2)</f>
        <v>10.76</v>
      </c>
      <c r="H824" s="22">
        <f>B823*G824/100</f>
        <v>103296</v>
      </c>
    </row>
    <row r="825" spans="2:8" x14ac:dyDescent="0.2">
      <c r="B825" s="44"/>
      <c r="C825" s="40">
        <v>26</v>
      </c>
      <c r="D825" s="19">
        <f>ROUND(EXP(C$4-C$5*LN($B823)+C$6*LN(C825)),2)</f>
        <v>4.0199999999999996</v>
      </c>
      <c r="E825" s="22">
        <f>B823*D825/100</f>
        <v>38591.999999999993</v>
      </c>
      <c r="F825" s="40">
        <v>26</v>
      </c>
      <c r="G825" s="19">
        <f>ROUND(EXP(F$4-F$5*LN($B823)+F$6*LN(F825)),2)</f>
        <v>12.17</v>
      </c>
      <c r="H825" s="22">
        <f>B823*G825/100</f>
        <v>116832</v>
      </c>
    </row>
    <row r="826" spans="2:8" x14ac:dyDescent="0.2">
      <c r="B826" s="44"/>
      <c r="C826" s="40">
        <v>30</v>
      </c>
      <c r="D826" s="19">
        <f>ROUND(EXP(C$4-C$5*LN($B823)+C$6*LN(C826)),2)</f>
        <v>4.26</v>
      </c>
      <c r="E826" s="22">
        <f>B823*D826/100</f>
        <v>40896</v>
      </c>
      <c r="F826" s="40">
        <v>30</v>
      </c>
      <c r="G826" s="19">
        <f>ROUND(EXP(F$4-F$5*LN($B823)+F$6*LN(F826)),2)</f>
        <v>13.52</v>
      </c>
      <c r="H826" s="22">
        <f>B823*G826/100</f>
        <v>129792</v>
      </c>
    </row>
    <row r="827" spans="2:8" x14ac:dyDescent="0.2">
      <c r="B827" s="45"/>
      <c r="C827" s="42">
        <v>36</v>
      </c>
      <c r="D827" s="27">
        <f>ROUND(EXP(C$4-C$5*LN($B823)+C$6*LN(C827)),2)</f>
        <v>4.57</v>
      </c>
      <c r="E827" s="28">
        <f>B823*D827/100</f>
        <v>43872</v>
      </c>
      <c r="F827" s="42">
        <v>36</v>
      </c>
      <c r="G827" s="27">
        <f>ROUND(EXP(F$4-F$5*LN($B823)+F$6*LN(F827)),2)</f>
        <v>15.46</v>
      </c>
      <c r="H827" s="28">
        <f>B823*G827/100</f>
        <v>148416</v>
      </c>
    </row>
    <row r="828" spans="2:8" x14ac:dyDescent="0.2">
      <c r="B828" s="38">
        <v>980000</v>
      </c>
      <c r="C828" s="39">
        <v>18</v>
      </c>
      <c r="D828" s="17">
        <f>ROUND(EXP(C$4-C$5*LN($B828)+C$6*LN(C828)),2)</f>
        <v>3.47</v>
      </c>
      <c r="E828" s="21">
        <f>B828*D828/100</f>
        <v>34006</v>
      </c>
      <c r="F828" s="39">
        <v>18</v>
      </c>
      <c r="G828" s="17">
        <f>ROUND(EXP(F$4-F$5*LN($B828)+F$6*LN(F828)),2)</f>
        <v>9.1999999999999993</v>
      </c>
      <c r="H828" s="21">
        <f>B828*G828/100</f>
        <v>90160</v>
      </c>
    </row>
    <row r="829" spans="2:8" x14ac:dyDescent="0.2">
      <c r="B829" s="44"/>
      <c r="C829" s="40">
        <v>22</v>
      </c>
      <c r="D829" s="19">
        <f>ROUND(EXP(C$4-C$5*LN($B828)+C$6*LN(C829)),2)</f>
        <v>3.76</v>
      </c>
      <c r="E829" s="22">
        <f>B828*D829/100</f>
        <v>36848</v>
      </c>
      <c r="F829" s="40">
        <v>22</v>
      </c>
      <c r="G829" s="19">
        <f>ROUND(EXP(F$4-F$5*LN($B828)+F$6*LN(F829)),2)</f>
        <v>10.67</v>
      </c>
      <c r="H829" s="22">
        <f>B828*G829/100</f>
        <v>104566</v>
      </c>
    </row>
    <row r="830" spans="2:8" x14ac:dyDescent="0.2">
      <c r="B830" s="44"/>
      <c r="C830" s="40">
        <v>26</v>
      </c>
      <c r="D830" s="19">
        <f>ROUND(EXP(C$4-C$5*LN($B828)+C$6*LN(C830)),2)</f>
        <v>4.01</v>
      </c>
      <c r="E830" s="22">
        <f>B828*D830/100</f>
        <v>39298</v>
      </c>
      <c r="F830" s="40">
        <v>26</v>
      </c>
      <c r="G830" s="19">
        <f>ROUND(EXP(F$4-F$5*LN($B828)+F$6*LN(F830)),2)</f>
        <v>12.06</v>
      </c>
      <c r="H830" s="22">
        <f>B828*G830/100</f>
        <v>118188</v>
      </c>
    </row>
    <row r="831" spans="2:8" x14ac:dyDescent="0.2">
      <c r="B831" s="44"/>
      <c r="C831" s="40">
        <v>30</v>
      </c>
      <c r="D831" s="19">
        <f>ROUND(EXP(C$4-C$5*LN($B828)+C$6*LN(C831)),2)</f>
        <v>4.25</v>
      </c>
      <c r="E831" s="22">
        <f>B828*D831/100</f>
        <v>41650</v>
      </c>
      <c r="F831" s="40">
        <v>30</v>
      </c>
      <c r="G831" s="19">
        <f>ROUND(EXP(F$4-F$5*LN($B828)+F$6*LN(F831)),2)</f>
        <v>13.4</v>
      </c>
      <c r="H831" s="22">
        <f>B828*G831/100</f>
        <v>131320</v>
      </c>
    </row>
    <row r="832" spans="2:8" x14ac:dyDescent="0.2">
      <c r="B832" s="45"/>
      <c r="C832" s="42">
        <v>36</v>
      </c>
      <c r="D832" s="27">
        <f>ROUND(EXP(C$4-C$5*LN($B828)+C$6*LN(C832)),2)</f>
        <v>4.5599999999999996</v>
      </c>
      <c r="E832" s="28">
        <f>B828*D832/100</f>
        <v>44688</v>
      </c>
      <c r="F832" s="42">
        <v>36</v>
      </c>
      <c r="G832" s="27">
        <f>ROUND(EXP(F$4-F$5*LN($B828)+F$6*LN(F832)),2)</f>
        <v>15.33</v>
      </c>
      <c r="H832" s="28">
        <f>B828*G832/100</f>
        <v>150234</v>
      </c>
    </row>
    <row r="833" spans="2:8" x14ac:dyDescent="0.2">
      <c r="B833" s="43">
        <v>1000000</v>
      </c>
      <c r="C833" s="39">
        <v>18</v>
      </c>
      <c r="D833" s="17">
        <f>ROUND(EXP(C$4-C$5*LN($B833)+C$6*LN(C833)),2)</f>
        <v>3.47</v>
      </c>
      <c r="E833" s="21">
        <f>B833*D833/100</f>
        <v>34700</v>
      </c>
      <c r="F833" s="39">
        <v>18</v>
      </c>
      <c r="G833" s="17">
        <f>ROUND(EXP(F$4-F$5*LN($B833)+F$6*LN(F833)),2)</f>
        <v>9.1199999999999992</v>
      </c>
      <c r="H833" s="21">
        <f>B833*G833/100</f>
        <v>91200</v>
      </c>
    </row>
    <row r="834" spans="2:8" x14ac:dyDescent="0.2">
      <c r="B834" s="44"/>
      <c r="C834" s="40">
        <v>22</v>
      </c>
      <c r="D834" s="19">
        <f>ROUND(EXP(C$4-C$5*LN($B833)+C$6*LN(C834)),2)</f>
        <v>3.75</v>
      </c>
      <c r="E834" s="22">
        <f>B833*D834/100</f>
        <v>37500</v>
      </c>
      <c r="F834" s="40">
        <v>22</v>
      </c>
      <c r="G834" s="19">
        <f>ROUND(EXP(F$4-F$5*LN($B833)+F$6*LN(F834)),2)</f>
        <v>10.58</v>
      </c>
      <c r="H834" s="22">
        <f>B833*G834/100</f>
        <v>105800</v>
      </c>
    </row>
    <row r="835" spans="2:8" x14ac:dyDescent="0.2">
      <c r="B835" s="44"/>
      <c r="C835" s="40">
        <v>26</v>
      </c>
      <c r="D835" s="19">
        <f>ROUND(EXP(C$4-C$5*LN($B833)+C$6*LN(C835)),2)</f>
        <v>4</v>
      </c>
      <c r="E835" s="22">
        <f>B833*D835/100</f>
        <v>40000</v>
      </c>
      <c r="F835" s="40">
        <v>26</v>
      </c>
      <c r="G835" s="19">
        <f>ROUND(EXP(F$4-F$5*LN($B833)+F$6*LN(F835)),2)</f>
        <v>11.96</v>
      </c>
      <c r="H835" s="22">
        <f>B833*G835/100</f>
        <v>119600</v>
      </c>
    </row>
    <row r="836" spans="2:8" x14ac:dyDescent="0.2">
      <c r="B836" s="44"/>
      <c r="C836" s="40">
        <v>30</v>
      </c>
      <c r="D836" s="19">
        <f>ROUND(EXP(C$4-C$5*LN($B833)+C$6*LN(C836)),2)</f>
        <v>4.24</v>
      </c>
      <c r="E836" s="22">
        <f>B833*D836/100</f>
        <v>42400</v>
      </c>
      <c r="F836" s="40">
        <v>30</v>
      </c>
      <c r="G836" s="19">
        <f>ROUND(EXP(F$4-F$5*LN($B833)+F$6*LN(F836)),2)</f>
        <v>13.29</v>
      </c>
      <c r="H836" s="22">
        <f>B833*G836/100</f>
        <v>132900</v>
      </c>
    </row>
    <row r="837" spans="2:8" x14ac:dyDescent="0.2">
      <c r="B837" s="45"/>
      <c r="C837" s="42">
        <v>36</v>
      </c>
      <c r="D837" s="27">
        <f>ROUND(EXP(C$4-C$5*LN($B833)+C$6*LN(C837)),2)</f>
        <v>4.55</v>
      </c>
      <c r="E837" s="28">
        <f>B833*D837/100</f>
        <v>45500</v>
      </c>
      <c r="F837" s="42">
        <v>36</v>
      </c>
      <c r="G837" s="27">
        <f>ROUND(EXP(F$4-F$5*LN($B833)+F$6*LN(F837)),2)</f>
        <v>15.2</v>
      </c>
      <c r="H837" s="28">
        <f>B833*G837/100</f>
        <v>152000</v>
      </c>
    </row>
    <row r="838" spans="2:8" x14ac:dyDescent="0.2">
      <c r="B838" s="1"/>
      <c r="C838" s="1"/>
      <c r="D838" s="2"/>
      <c r="E838" s="2"/>
      <c r="F838" s="2"/>
      <c r="G838" s="2"/>
      <c r="H838" s="2"/>
    </row>
    <row r="839" spans="2:8" x14ac:dyDescent="0.2">
      <c r="B839" s="1"/>
      <c r="C839" s="1"/>
      <c r="D839" s="2"/>
      <c r="E839" s="2"/>
      <c r="F839" s="2"/>
      <c r="G839" s="2"/>
      <c r="H839" s="2"/>
    </row>
  </sheetData>
  <autoFilter ref="B7:H837"/>
  <customSheetViews>
    <customSheetView guid="{03761D6C-F711-4DCF-91ED-28D6D91BE244}" showPageBreaks="1" showGridLines="0" printArea="1" showAutoFilter="1" state="hidden">
      <pane xSplit="2" ySplit="7" topLeftCell="C17" activePane="bottomRight" state="frozen"/>
      <selection pane="bottomRight" activeCell="B179" sqref="B179"/>
      <pageMargins left="0.70866141732283472" right="0.51181102362204722" top="0.74803149606299213" bottom="0.74803149606299213" header="0.31496062992125984" footer="0.31496062992125984"/>
      <pageSetup paperSize="9" orientation="portrait" r:id="rId1"/>
      <autoFilter ref="B7:H837"/>
    </customSheetView>
  </customSheetViews>
  <phoneticPr fontId="1"/>
  <pageMargins left="0.70866141732283472" right="0.51181102362204722" top="0.74803149606299213" bottom="0.74803149606299213" header="0.31496062992125984" footer="0.31496062992125984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8"/>
  <sheetViews>
    <sheetView showGridLines="0" zoomScaleNormal="100" workbookViewId="0">
      <pane xSplit="2" ySplit="7" topLeftCell="C134" activePane="bottomRight" state="frozen"/>
      <selection pane="topRight" activeCell="C1" sqref="C1"/>
      <selection pane="bottomLeft" activeCell="A8" sqref="A8"/>
      <selection pane="bottomRight" activeCell="F177" sqref="F177"/>
    </sheetView>
  </sheetViews>
  <sheetFormatPr defaultRowHeight="13.2" x14ac:dyDescent="0.2"/>
  <cols>
    <col min="1" max="1" width="3.6640625" customWidth="1"/>
    <col min="2" max="2" width="16.44140625" bestFit="1" customWidth="1"/>
    <col min="3" max="3" width="11.77734375" customWidth="1"/>
    <col min="4" max="4" width="12.77734375" customWidth="1"/>
    <col min="5" max="5" width="15.77734375" customWidth="1"/>
    <col min="6" max="6" width="11.77734375" customWidth="1"/>
    <col min="7" max="7" width="12.77734375" customWidth="1"/>
    <col min="8" max="8" width="15.77734375" customWidth="1"/>
  </cols>
  <sheetData>
    <row r="1" spans="2:8" x14ac:dyDescent="0.2">
      <c r="B1" s="32" t="s">
        <v>25</v>
      </c>
      <c r="C1" s="3"/>
      <c r="D1" s="3"/>
      <c r="E1" s="3"/>
      <c r="F1" s="3"/>
      <c r="G1" s="3"/>
      <c r="H1" s="32" t="s">
        <v>14</v>
      </c>
    </row>
    <row r="2" spans="2:8" x14ac:dyDescent="0.2">
      <c r="B2" s="4" t="s">
        <v>2</v>
      </c>
      <c r="C2" s="5" t="s">
        <v>8</v>
      </c>
      <c r="D2" s="5"/>
      <c r="E2" s="6"/>
      <c r="F2" s="7" t="s">
        <v>9</v>
      </c>
      <c r="G2" s="5"/>
      <c r="H2" s="6"/>
    </row>
    <row r="3" spans="2:8" ht="15.6" x14ac:dyDescent="0.2">
      <c r="B3" s="8" t="s">
        <v>0</v>
      </c>
      <c r="C3" s="31" t="s">
        <v>23</v>
      </c>
      <c r="D3" s="32"/>
      <c r="E3" s="33"/>
      <c r="F3" s="30" t="s">
        <v>24</v>
      </c>
      <c r="G3" s="34"/>
      <c r="H3" s="35"/>
    </row>
    <row r="4" spans="2:8" x14ac:dyDescent="0.2">
      <c r="B4" s="8" t="s">
        <v>3</v>
      </c>
      <c r="C4" s="29">
        <v>4.577</v>
      </c>
      <c r="D4" s="10"/>
      <c r="E4" s="11"/>
      <c r="F4" s="30">
        <v>7.4379999999999997</v>
      </c>
      <c r="G4" s="12"/>
      <c r="H4" s="9"/>
    </row>
    <row r="5" spans="2:8" x14ac:dyDescent="0.2">
      <c r="B5" s="8" t="s">
        <v>4</v>
      </c>
      <c r="C5" s="29">
        <v>0.32300000000000001</v>
      </c>
      <c r="D5" s="10"/>
      <c r="E5" s="11"/>
      <c r="F5" s="30">
        <v>0.44800000000000001</v>
      </c>
      <c r="G5" s="12"/>
      <c r="H5" s="9"/>
    </row>
    <row r="6" spans="2:8" hidden="1" x14ac:dyDescent="0.2">
      <c r="B6" s="8" t="s">
        <v>5</v>
      </c>
      <c r="C6" s="29"/>
      <c r="D6" s="10"/>
      <c r="E6" s="11"/>
      <c r="F6" s="30"/>
      <c r="G6" s="12"/>
      <c r="H6" s="9"/>
    </row>
    <row r="7" spans="2:8" x14ac:dyDescent="0.2">
      <c r="B7" s="13" t="s">
        <v>12</v>
      </c>
      <c r="C7" s="14" t="s">
        <v>13</v>
      </c>
      <c r="D7" s="15" t="s">
        <v>6</v>
      </c>
      <c r="E7" s="16" t="s">
        <v>7</v>
      </c>
      <c r="F7" s="14" t="s">
        <v>13</v>
      </c>
      <c r="G7" s="15" t="s">
        <v>6</v>
      </c>
      <c r="H7" s="16" t="s">
        <v>7</v>
      </c>
    </row>
    <row r="8" spans="2:8" x14ac:dyDescent="0.2">
      <c r="B8" s="36">
        <v>5000</v>
      </c>
      <c r="C8" s="39"/>
      <c r="D8" s="17">
        <f t="shared" ref="D8:D26" si="0">ROUND(EXP(C$4-C$5*LN($B8)),2)</f>
        <v>6.21</v>
      </c>
      <c r="E8" s="21">
        <f t="shared" ref="E8:E26" si="1">B8*D8/100</f>
        <v>310.5</v>
      </c>
      <c r="F8" s="39"/>
      <c r="G8" s="17">
        <f>ROUND(EXP(F$4-F$5*LN($B8)),2)</f>
        <v>37.42</v>
      </c>
      <c r="H8" s="21">
        <f t="shared" ref="H8:H26" si="2">B8*G8/100</f>
        <v>1871</v>
      </c>
    </row>
    <row r="9" spans="2:8" x14ac:dyDescent="0.2">
      <c r="B9" s="46">
        <v>6000</v>
      </c>
      <c r="C9" s="47"/>
      <c r="D9" s="48">
        <f t="shared" si="0"/>
        <v>5.85</v>
      </c>
      <c r="E9" s="49">
        <f t="shared" si="1"/>
        <v>351</v>
      </c>
      <c r="F9" s="47"/>
      <c r="G9" s="48">
        <f t="shared" ref="G9:G26" si="3">ROUND(EXP(F$4-F$5*LN($B9)),2)</f>
        <v>34.49</v>
      </c>
      <c r="H9" s="49">
        <f t="shared" si="2"/>
        <v>2069.4</v>
      </c>
    </row>
    <row r="10" spans="2:8" x14ac:dyDescent="0.2">
      <c r="B10" s="46">
        <v>7000</v>
      </c>
      <c r="C10" s="47"/>
      <c r="D10" s="48">
        <f t="shared" si="0"/>
        <v>5.57</v>
      </c>
      <c r="E10" s="49">
        <f t="shared" si="1"/>
        <v>389.9</v>
      </c>
      <c r="F10" s="47"/>
      <c r="G10" s="48">
        <f t="shared" si="3"/>
        <v>32.19</v>
      </c>
      <c r="H10" s="49">
        <f t="shared" si="2"/>
        <v>2253.2999999999997</v>
      </c>
    </row>
    <row r="11" spans="2:8" x14ac:dyDescent="0.2">
      <c r="B11" s="46">
        <v>8000</v>
      </c>
      <c r="C11" s="47"/>
      <c r="D11" s="48">
        <f t="shared" si="0"/>
        <v>5.33</v>
      </c>
      <c r="E11" s="49">
        <f t="shared" si="1"/>
        <v>426.4</v>
      </c>
      <c r="F11" s="47"/>
      <c r="G11" s="48">
        <f t="shared" si="3"/>
        <v>30.32</v>
      </c>
      <c r="H11" s="49">
        <f t="shared" si="2"/>
        <v>2425.6</v>
      </c>
    </row>
    <row r="12" spans="2:8" x14ac:dyDescent="0.2">
      <c r="B12" s="46">
        <v>9000</v>
      </c>
      <c r="C12" s="47"/>
      <c r="D12" s="48">
        <f t="shared" si="0"/>
        <v>5.14</v>
      </c>
      <c r="E12" s="49">
        <f t="shared" si="1"/>
        <v>462.6</v>
      </c>
      <c r="F12" s="47"/>
      <c r="G12" s="48">
        <f t="shared" si="3"/>
        <v>28.76</v>
      </c>
      <c r="H12" s="49">
        <f t="shared" si="2"/>
        <v>2588.4</v>
      </c>
    </row>
    <row r="13" spans="2:8" x14ac:dyDescent="0.2">
      <c r="B13" s="46">
        <v>10000</v>
      </c>
      <c r="C13" s="47"/>
      <c r="D13" s="48">
        <f t="shared" si="0"/>
        <v>4.96</v>
      </c>
      <c r="E13" s="49">
        <f t="shared" si="1"/>
        <v>496</v>
      </c>
      <c r="F13" s="47"/>
      <c r="G13" s="48">
        <f t="shared" si="3"/>
        <v>27.43</v>
      </c>
      <c r="H13" s="49">
        <f t="shared" si="2"/>
        <v>2743</v>
      </c>
    </row>
    <row r="14" spans="2:8" x14ac:dyDescent="0.2">
      <c r="B14" s="46">
        <v>12000</v>
      </c>
      <c r="C14" s="47"/>
      <c r="D14" s="48">
        <f t="shared" si="0"/>
        <v>4.68</v>
      </c>
      <c r="E14" s="49">
        <f t="shared" si="1"/>
        <v>561.6</v>
      </c>
      <c r="F14" s="47"/>
      <c r="G14" s="48">
        <f t="shared" si="3"/>
        <v>25.28</v>
      </c>
      <c r="H14" s="49">
        <f t="shared" si="2"/>
        <v>3033.6</v>
      </c>
    </row>
    <row r="15" spans="2:8" x14ac:dyDescent="0.2">
      <c r="B15" s="46">
        <v>14000</v>
      </c>
      <c r="C15" s="47"/>
      <c r="D15" s="48">
        <f t="shared" si="0"/>
        <v>4.45</v>
      </c>
      <c r="E15" s="49">
        <f t="shared" si="1"/>
        <v>623</v>
      </c>
      <c r="F15" s="47"/>
      <c r="G15" s="48">
        <f t="shared" si="3"/>
        <v>23.59</v>
      </c>
      <c r="H15" s="49">
        <f t="shared" si="2"/>
        <v>3302.6</v>
      </c>
    </row>
    <row r="16" spans="2:8" x14ac:dyDescent="0.2">
      <c r="B16" s="46">
        <v>16000</v>
      </c>
      <c r="C16" s="47"/>
      <c r="D16" s="48">
        <f t="shared" si="0"/>
        <v>4.26</v>
      </c>
      <c r="E16" s="49">
        <f t="shared" si="1"/>
        <v>681.6</v>
      </c>
      <c r="F16" s="47"/>
      <c r="G16" s="48">
        <f t="shared" si="3"/>
        <v>22.22</v>
      </c>
      <c r="H16" s="49">
        <f t="shared" si="2"/>
        <v>3555.2</v>
      </c>
    </row>
    <row r="17" spans="2:8" x14ac:dyDescent="0.2">
      <c r="B17" s="46">
        <v>18000</v>
      </c>
      <c r="C17" s="47"/>
      <c r="D17" s="48">
        <f t="shared" si="0"/>
        <v>4.0999999999999996</v>
      </c>
      <c r="E17" s="49">
        <f t="shared" si="1"/>
        <v>738</v>
      </c>
      <c r="F17" s="47"/>
      <c r="G17" s="48">
        <f t="shared" si="3"/>
        <v>21.08</v>
      </c>
      <c r="H17" s="49">
        <f t="shared" si="2"/>
        <v>3794.3999999999996</v>
      </c>
    </row>
    <row r="18" spans="2:8" x14ac:dyDescent="0.2">
      <c r="B18" s="46">
        <v>20000</v>
      </c>
      <c r="C18" s="47"/>
      <c r="D18" s="48">
        <f t="shared" si="0"/>
        <v>3.97</v>
      </c>
      <c r="E18" s="49">
        <f t="shared" si="1"/>
        <v>794</v>
      </c>
      <c r="F18" s="47"/>
      <c r="G18" s="48">
        <f t="shared" si="3"/>
        <v>20.11</v>
      </c>
      <c r="H18" s="49">
        <f t="shared" si="2"/>
        <v>4022</v>
      </c>
    </row>
    <row r="19" spans="2:8" x14ac:dyDescent="0.2">
      <c r="B19" s="46">
        <v>22000</v>
      </c>
      <c r="C19" s="47"/>
      <c r="D19" s="48">
        <f t="shared" si="0"/>
        <v>3.85</v>
      </c>
      <c r="E19" s="49">
        <f t="shared" si="1"/>
        <v>847</v>
      </c>
      <c r="F19" s="47"/>
      <c r="G19" s="48">
        <f t="shared" si="3"/>
        <v>19.27</v>
      </c>
      <c r="H19" s="49">
        <f t="shared" si="2"/>
        <v>4239.3999999999996</v>
      </c>
    </row>
    <row r="20" spans="2:8" x14ac:dyDescent="0.2">
      <c r="B20" s="46">
        <v>24000</v>
      </c>
      <c r="C20" s="47"/>
      <c r="D20" s="48">
        <f t="shared" si="0"/>
        <v>3.74</v>
      </c>
      <c r="E20" s="49">
        <f t="shared" si="1"/>
        <v>897.6</v>
      </c>
      <c r="F20" s="47"/>
      <c r="G20" s="48">
        <f t="shared" si="3"/>
        <v>18.53</v>
      </c>
      <c r="H20" s="49">
        <f t="shared" si="2"/>
        <v>4447.2</v>
      </c>
    </row>
    <row r="21" spans="2:8" x14ac:dyDescent="0.2">
      <c r="B21" s="46">
        <v>26000</v>
      </c>
      <c r="C21" s="47"/>
      <c r="D21" s="48">
        <f t="shared" si="0"/>
        <v>3.65</v>
      </c>
      <c r="E21" s="49">
        <f t="shared" si="1"/>
        <v>949</v>
      </c>
      <c r="F21" s="47"/>
      <c r="G21" s="48">
        <f t="shared" si="3"/>
        <v>17.88</v>
      </c>
      <c r="H21" s="49">
        <f t="shared" si="2"/>
        <v>4648.8</v>
      </c>
    </row>
    <row r="22" spans="2:8" x14ac:dyDescent="0.2">
      <c r="B22" s="46">
        <v>28000</v>
      </c>
      <c r="C22" s="47"/>
      <c r="D22" s="48">
        <f t="shared" si="0"/>
        <v>3.56</v>
      </c>
      <c r="E22" s="49">
        <f t="shared" si="1"/>
        <v>996.8</v>
      </c>
      <c r="F22" s="47"/>
      <c r="G22" s="48">
        <f t="shared" si="3"/>
        <v>17.3</v>
      </c>
      <c r="H22" s="49">
        <f t="shared" si="2"/>
        <v>4844</v>
      </c>
    </row>
    <row r="23" spans="2:8" x14ac:dyDescent="0.2">
      <c r="B23" s="46">
        <v>30000</v>
      </c>
      <c r="C23" s="47"/>
      <c r="D23" s="48">
        <f t="shared" si="0"/>
        <v>3.48</v>
      </c>
      <c r="E23" s="49">
        <f t="shared" si="1"/>
        <v>1044</v>
      </c>
      <c r="F23" s="47"/>
      <c r="G23" s="48">
        <f t="shared" si="3"/>
        <v>16.77</v>
      </c>
      <c r="H23" s="49">
        <f t="shared" si="2"/>
        <v>5031</v>
      </c>
    </row>
    <row r="24" spans="2:8" x14ac:dyDescent="0.2">
      <c r="B24" s="46">
        <v>32000</v>
      </c>
      <c r="C24" s="47"/>
      <c r="D24" s="48">
        <f t="shared" si="0"/>
        <v>3.41</v>
      </c>
      <c r="E24" s="49">
        <f t="shared" si="1"/>
        <v>1091.2</v>
      </c>
      <c r="F24" s="47"/>
      <c r="G24" s="48">
        <f t="shared" si="3"/>
        <v>16.29</v>
      </c>
      <c r="H24" s="49">
        <f t="shared" si="2"/>
        <v>5212.8</v>
      </c>
    </row>
    <row r="25" spans="2:8" x14ac:dyDescent="0.2">
      <c r="B25" s="46">
        <v>34000</v>
      </c>
      <c r="C25" s="47"/>
      <c r="D25" s="48">
        <f t="shared" si="0"/>
        <v>3.34</v>
      </c>
      <c r="E25" s="49">
        <f t="shared" si="1"/>
        <v>1135.5999999999999</v>
      </c>
      <c r="F25" s="47"/>
      <c r="G25" s="48">
        <f t="shared" si="3"/>
        <v>15.86</v>
      </c>
      <c r="H25" s="49">
        <f t="shared" si="2"/>
        <v>5392.4</v>
      </c>
    </row>
    <row r="26" spans="2:8" x14ac:dyDescent="0.2">
      <c r="B26" s="46">
        <v>36000</v>
      </c>
      <c r="C26" s="47"/>
      <c r="D26" s="48">
        <f t="shared" si="0"/>
        <v>3.28</v>
      </c>
      <c r="E26" s="49">
        <f t="shared" si="1"/>
        <v>1180.8</v>
      </c>
      <c r="F26" s="47"/>
      <c r="G26" s="48">
        <f t="shared" si="3"/>
        <v>15.45</v>
      </c>
      <c r="H26" s="49">
        <f t="shared" si="2"/>
        <v>5562</v>
      </c>
    </row>
    <row r="27" spans="2:8" x14ac:dyDescent="0.2">
      <c r="B27" s="46">
        <v>38000</v>
      </c>
      <c r="C27" s="47"/>
      <c r="D27" s="48">
        <f t="shared" ref="D27:D51" si="4">ROUND(EXP(C$4-C$5*LN($B27)),2)</f>
        <v>3.22</v>
      </c>
      <c r="E27" s="49">
        <f t="shared" ref="E27:E51" si="5">B27*D27/100</f>
        <v>1223.6000000000001</v>
      </c>
      <c r="F27" s="47"/>
      <c r="G27" s="48">
        <f t="shared" ref="G27:G52" si="6">ROUND(EXP(F$4-F$5*LN($B27)),2)</f>
        <v>15.08</v>
      </c>
      <c r="H27" s="49">
        <f t="shared" ref="H27:H51" si="7">B27*G27/100</f>
        <v>5730.4</v>
      </c>
    </row>
    <row r="28" spans="2:8" x14ac:dyDescent="0.2">
      <c r="B28" s="46">
        <v>40000</v>
      </c>
      <c r="C28" s="47"/>
      <c r="D28" s="48">
        <f t="shared" si="4"/>
        <v>3.17</v>
      </c>
      <c r="E28" s="49">
        <f t="shared" si="5"/>
        <v>1268</v>
      </c>
      <c r="F28" s="47"/>
      <c r="G28" s="48">
        <f t="shared" si="6"/>
        <v>14.74</v>
      </c>
      <c r="H28" s="49">
        <f t="shared" si="7"/>
        <v>5896</v>
      </c>
    </row>
    <row r="29" spans="2:8" x14ac:dyDescent="0.2">
      <c r="B29" s="46">
        <v>42000</v>
      </c>
      <c r="C29" s="47"/>
      <c r="D29" s="48">
        <f t="shared" si="4"/>
        <v>3.12</v>
      </c>
      <c r="E29" s="49">
        <f t="shared" si="5"/>
        <v>1310.4000000000001</v>
      </c>
      <c r="F29" s="47"/>
      <c r="G29" s="48">
        <f t="shared" si="6"/>
        <v>14.42</v>
      </c>
      <c r="H29" s="49">
        <f t="shared" si="7"/>
        <v>6056.4</v>
      </c>
    </row>
    <row r="30" spans="2:8" x14ac:dyDescent="0.2">
      <c r="B30" s="46">
        <v>44000</v>
      </c>
      <c r="C30" s="47"/>
      <c r="D30" s="48">
        <f t="shared" si="4"/>
        <v>3.08</v>
      </c>
      <c r="E30" s="49">
        <f t="shared" si="5"/>
        <v>1355.2</v>
      </c>
      <c r="F30" s="47"/>
      <c r="G30" s="48">
        <f t="shared" si="6"/>
        <v>14.13</v>
      </c>
      <c r="H30" s="49">
        <f t="shared" si="7"/>
        <v>6217.2</v>
      </c>
    </row>
    <row r="31" spans="2:8" x14ac:dyDescent="0.2">
      <c r="B31" s="46">
        <v>46000</v>
      </c>
      <c r="C31" s="47"/>
      <c r="D31" s="48">
        <f t="shared" si="4"/>
        <v>3.03</v>
      </c>
      <c r="E31" s="49">
        <f t="shared" si="5"/>
        <v>1393.8</v>
      </c>
      <c r="F31" s="47"/>
      <c r="G31" s="48">
        <f t="shared" si="6"/>
        <v>13.85</v>
      </c>
      <c r="H31" s="49">
        <f t="shared" si="7"/>
        <v>6371</v>
      </c>
    </row>
    <row r="32" spans="2:8" x14ac:dyDescent="0.2">
      <c r="B32" s="46">
        <v>48000</v>
      </c>
      <c r="C32" s="47"/>
      <c r="D32" s="48">
        <f t="shared" si="4"/>
        <v>2.99</v>
      </c>
      <c r="E32" s="49">
        <f t="shared" si="5"/>
        <v>1435.2</v>
      </c>
      <c r="F32" s="47"/>
      <c r="G32" s="48">
        <f t="shared" si="6"/>
        <v>13.59</v>
      </c>
      <c r="H32" s="49">
        <f t="shared" si="7"/>
        <v>6523.2</v>
      </c>
    </row>
    <row r="33" spans="2:8" x14ac:dyDescent="0.2">
      <c r="B33" s="46">
        <v>50000</v>
      </c>
      <c r="C33" s="47"/>
      <c r="D33" s="48">
        <f t="shared" si="4"/>
        <v>2.95</v>
      </c>
      <c r="E33" s="49">
        <f t="shared" si="5"/>
        <v>1475</v>
      </c>
      <c r="F33" s="47"/>
      <c r="G33" s="48">
        <f t="shared" si="6"/>
        <v>13.34</v>
      </c>
      <c r="H33" s="49">
        <f t="shared" si="7"/>
        <v>6670</v>
      </c>
    </row>
    <row r="34" spans="2:8" x14ac:dyDescent="0.2">
      <c r="B34" s="46">
        <v>52000</v>
      </c>
      <c r="C34" s="47"/>
      <c r="D34" s="48">
        <f t="shared" si="4"/>
        <v>2.91</v>
      </c>
      <c r="E34" s="49">
        <f t="shared" si="5"/>
        <v>1513.2</v>
      </c>
      <c r="F34" s="47"/>
      <c r="G34" s="48">
        <f t="shared" si="6"/>
        <v>13.11</v>
      </c>
      <c r="H34" s="49">
        <f t="shared" si="7"/>
        <v>6817.2</v>
      </c>
    </row>
    <row r="35" spans="2:8" x14ac:dyDescent="0.2">
      <c r="B35" s="46">
        <v>54000</v>
      </c>
      <c r="C35" s="47"/>
      <c r="D35" s="48">
        <f t="shared" si="4"/>
        <v>2.88</v>
      </c>
      <c r="E35" s="49">
        <f t="shared" si="5"/>
        <v>1555.2</v>
      </c>
      <c r="F35" s="47"/>
      <c r="G35" s="48">
        <f t="shared" si="6"/>
        <v>12.89</v>
      </c>
      <c r="H35" s="49">
        <f t="shared" si="7"/>
        <v>6960.6</v>
      </c>
    </row>
    <row r="36" spans="2:8" x14ac:dyDescent="0.2">
      <c r="B36" s="46">
        <v>56000</v>
      </c>
      <c r="C36" s="47"/>
      <c r="D36" s="48">
        <f t="shared" si="4"/>
        <v>2.85</v>
      </c>
      <c r="E36" s="49">
        <f t="shared" si="5"/>
        <v>1596</v>
      </c>
      <c r="F36" s="47"/>
      <c r="G36" s="48">
        <f t="shared" si="6"/>
        <v>12.68</v>
      </c>
      <c r="H36" s="49">
        <f t="shared" si="7"/>
        <v>7100.8</v>
      </c>
    </row>
    <row r="37" spans="2:8" x14ac:dyDescent="0.2">
      <c r="B37" s="46">
        <v>58000</v>
      </c>
      <c r="C37" s="47"/>
      <c r="D37" s="48">
        <f t="shared" si="4"/>
        <v>2.81</v>
      </c>
      <c r="E37" s="49">
        <f t="shared" si="5"/>
        <v>1629.8</v>
      </c>
      <c r="F37" s="47"/>
      <c r="G37" s="48">
        <f t="shared" si="6"/>
        <v>12.48</v>
      </c>
      <c r="H37" s="49">
        <f t="shared" si="7"/>
        <v>7238.4</v>
      </c>
    </row>
    <row r="38" spans="2:8" x14ac:dyDescent="0.2">
      <c r="B38" s="46">
        <v>60000</v>
      </c>
      <c r="C38" s="47"/>
      <c r="D38" s="48">
        <f t="shared" si="4"/>
        <v>2.78</v>
      </c>
      <c r="E38" s="49">
        <f t="shared" si="5"/>
        <v>1668</v>
      </c>
      <c r="F38" s="47"/>
      <c r="G38" s="48">
        <f t="shared" si="6"/>
        <v>12.29</v>
      </c>
      <c r="H38" s="49">
        <f t="shared" si="7"/>
        <v>7374</v>
      </c>
    </row>
    <row r="39" spans="2:8" x14ac:dyDescent="0.2">
      <c r="B39" s="46">
        <v>62000</v>
      </c>
      <c r="C39" s="47"/>
      <c r="D39" s="48">
        <f t="shared" si="4"/>
        <v>2.75</v>
      </c>
      <c r="E39" s="49">
        <f t="shared" si="5"/>
        <v>1705</v>
      </c>
      <c r="F39" s="47"/>
      <c r="G39" s="48">
        <f t="shared" si="6"/>
        <v>12.11</v>
      </c>
      <c r="H39" s="49">
        <f t="shared" si="7"/>
        <v>7508.2</v>
      </c>
    </row>
    <row r="40" spans="2:8" x14ac:dyDescent="0.2">
      <c r="B40" s="46">
        <v>64000</v>
      </c>
      <c r="C40" s="47"/>
      <c r="D40" s="48">
        <f t="shared" si="4"/>
        <v>2.73</v>
      </c>
      <c r="E40" s="49">
        <f t="shared" si="5"/>
        <v>1747.2</v>
      </c>
      <c r="F40" s="47"/>
      <c r="G40" s="48">
        <f t="shared" si="6"/>
        <v>11.94</v>
      </c>
      <c r="H40" s="49">
        <f t="shared" si="7"/>
        <v>7641.6</v>
      </c>
    </row>
    <row r="41" spans="2:8" x14ac:dyDescent="0.2">
      <c r="B41" s="46">
        <v>66000</v>
      </c>
      <c r="C41" s="47"/>
      <c r="D41" s="48">
        <f t="shared" si="4"/>
        <v>2.7</v>
      </c>
      <c r="E41" s="49">
        <f t="shared" si="5"/>
        <v>1782</v>
      </c>
      <c r="F41" s="47"/>
      <c r="G41" s="48">
        <f t="shared" si="6"/>
        <v>11.78</v>
      </c>
      <c r="H41" s="49">
        <f t="shared" si="7"/>
        <v>7774.8</v>
      </c>
    </row>
    <row r="42" spans="2:8" x14ac:dyDescent="0.2">
      <c r="B42" s="46">
        <v>68000</v>
      </c>
      <c r="C42" s="47"/>
      <c r="D42" s="48">
        <f t="shared" si="4"/>
        <v>2.67</v>
      </c>
      <c r="E42" s="49">
        <f t="shared" si="5"/>
        <v>1815.6</v>
      </c>
      <c r="F42" s="47"/>
      <c r="G42" s="48">
        <f t="shared" si="6"/>
        <v>11.62</v>
      </c>
      <c r="H42" s="49">
        <f t="shared" si="7"/>
        <v>7901.6</v>
      </c>
    </row>
    <row r="43" spans="2:8" x14ac:dyDescent="0.2">
      <c r="B43" s="46">
        <v>70000</v>
      </c>
      <c r="C43" s="47"/>
      <c r="D43" s="48">
        <f t="shared" si="4"/>
        <v>2.65</v>
      </c>
      <c r="E43" s="49">
        <f t="shared" si="5"/>
        <v>1855</v>
      </c>
      <c r="F43" s="47"/>
      <c r="G43" s="48">
        <f t="shared" si="6"/>
        <v>11.47</v>
      </c>
      <c r="H43" s="49">
        <f t="shared" si="7"/>
        <v>8029</v>
      </c>
    </row>
    <row r="44" spans="2:8" x14ac:dyDescent="0.2">
      <c r="B44" s="46">
        <v>72000</v>
      </c>
      <c r="C44" s="47"/>
      <c r="D44" s="48">
        <f t="shared" si="4"/>
        <v>2.62</v>
      </c>
      <c r="E44" s="49">
        <f t="shared" si="5"/>
        <v>1886.4</v>
      </c>
      <c r="F44" s="47"/>
      <c r="G44" s="48">
        <f t="shared" si="6"/>
        <v>11.33</v>
      </c>
      <c r="H44" s="49">
        <f t="shared" si="7"/>
        <v>8157.6</v>
      </c>
    </row>
    <row r="45" spans="2:8" x14ac:dyDescent="0.2">
      <c r="B45" s="46">
        <v>74000</v>
      </c>
      <c r="C45" s="47"/>
      <c r="D45" s="48">
        <f t="shared" si="4"/>
        <v>2.6</v>
      </c>
      <c r="E45" s="49">
        <f t="shared" si="5"/>
        <v>1924</v>
      </c>
      <c r="F45" s="47"/>
      <c r="G45" s="48">
        <f t="shared" si="6"/>
        <v>11.19</v>
      </c>
      <c r="H45" s="49">
        <f t="shared" si="7"/>
        <v>8280.6</v>
      </c>
    </row>
    <row r="46" spans="2:8" x14ac:dyDescent="0.2">
      <c r="B46" s="46">
        <v>76000</v>
      </c>
      <c r="C46" s="47"/>
      <c r="D46" s="48">
        <f t="shared" si="4"/>
        <v>2.58</v>
      </c>
      <c r="E46" s="49">
        <f t="shared" si="5"/>
        <v>1960.8</v>
      </c>
      <c r="F46" s="47"/>
      <c r="G46" s="48">
        <f t="shared" si="6"/>
        <v>11.06</v>
      </c>
      <c r="H46" s="49">
        <f t="shared" si="7"/>
        <v>8405.6</v>
      </c>
    </row>
    <row r="47" spans="2:8" x14ac:dyDescent="0.2">
      <c r="B47" s="46">
        <v>78000</v>
      </c>
      <c r="C47" s="47"/>
      <c r="D47" s="48">
        <f t="shared" si="4"/>
        <v>2.56</v>
      </c>
      <c r="E47" s="49">
        <f t="shared" si="5"/>
        <v>1996.8</v>
      </c>
      <c r="F47" s="47"/>
      <c r="G47" s="48">
        <f t="shared" si="6"/>
        <v>10.93</v>
      </c>
      <c r="H47" s="49">
        <f t="shared" si="7"/>
        <v>8525.4</v>
      </c>
    </row>
    <row r="48" spans="2:8" x14ac:dyDescent="0.2">
      <c r="B48" s="46">
        <v>80000</v>
      </c>
      <c r="C48" s="47"/>
      <c r="D48" s="48">
        <f t="shared" si="4"/>
        <v>2.54</v>
      </c>
      <c r="E48" s="49">
        <f t="shared" si="5"/>
        <v>2032</v>
      </c>
      <c r="F48" s="47"/>
      <c r="G48" s="48">
        <f t="shared" si="6"/>
        <v>10.81</v>
      </c>
      <c r="H48" s="49">
        <f t="shared" si="7"/>
        <v>8648</v>
      </c>
    </row>
    <row r="49" spans="2:8" x14ac:dyDescent="0.2">
      <c r="B49" s="46">
        <v>82000</v>
      </c>
      <c r="C49" s="47"/>
      <c r="D49" s="48">
        <f t="shared" si="4"/>
        <v>2.52</v>
      </c>
      <c r="E49" s="49">
        <f t="shared" si="5"/>
        <v>2066.4</v>
      </c>
      <c r="F49" s="47"/>
      <c r="G49" s="48">
        <f t="shared" si="6"/>
        <v>10.69</v>
      </c>
      <c r="H49" s="49">
        <f t="shared" si="7"/>
        <v>8765.7999999999993</v>
      </c>
    </row>
    <row r="50" spans="2:8" x14ac:dyDescent="0.2">
      <c r="B50" s="46">
        <v>84000</v>
      </c>
      <c r="C50" s="47"/>
      <c r="D50" s="48">
        <f t="shared" si="4"/>
        <v>2.5</v>
      </c>
      <c r="E50" s="49">
        <f t="shared" si="5"/>
        <v>2100</v>
      </c>
      <c r="F50" s="47"/>
      <c r="G50" s="48">
        <f t="shared" si="6"/>
        <v>10.57</v>
      </c>
      <c r="H50" s="49">
        <f t="shared" si="7"/>
        <v>8878.7999999999993</v>
      </c>
    </row>
    <row r="51" spans="2:8" x14ac:dyDescent="0.2">
      <c r="B51" s="46">
        <v>86000</v>
      </c>
      <c r="C51" s="47"/>
      <c r="D51" s="48">
        <f t="shared" si="4"/>
        <v>2.48</v>
      </c>
      <c r="E51" s="49">
        <f t="shared" si="5"/>
        <v>2132.8000000000002</v>
      </c>
      <c r="F51" s="47"/>
      <c r="G51" s="48">
        <f t="shared" si="6"/>
        <v>10.46</v>
      </c>
      <c r="H51" s="49">
        <f t="shared" si="7"/>
        <v>8995.6</v>
      </c>
    </row>
    <row r="52" spans="2:8" x14ac:dyDescent="0.2">
      <c r="B52" s="46">
        <v>88000</v>
      </c>
      <c r="C52" s="47"/>
      <c r="D52" s="48">
        <f t="shared" ref="D52:D84" si="8">ROUND(EXP(C$4-C$5*LN($B52)),2)</f>
        <v>2.46</v>
      </c>
      <c r="E52" s="49">
        <f t="shared" ref="E52:E84" si="9">B52*D52/100</f>
        <v>2164.8000000000002</v>
      </c>
      <c r="F52" s="47"/>
      <c r="G52" s="48">
        <f t="shared" si="6"/>
        <v>10.36</v>
      </c>
      <c r="H52" s="49">
        <f t="shared" ref="H52:H84" si="10">B52*G52/100</f>
        <v>9116.7999999999993</v>
      </c>
    </row>
    <row r="53" spans="2:8" x14ac:dyDescent="0.2">
      <c r="B53" s="46">
        <v>90000</v>
      </c>
      <c r="C53" s="47"/>
      <c r="D53" s="48">
        <f t="shared" si="8"/>
        <v>2.44</v>
      </c>
      <c r="E53" s="49">
        <f t="shared" si="9"/>
        <v>2196</v>
      </c>
      <c r="F53" s="47"/>
      <c r="G53" s="48">
        <f t="shared" ref="G53:G85" si="11">ROUND(EXP(F$4-F$5*LN($B53)),2)</f>
        <v>10.25</v>
      </c>
      <c r="H53" s="49">
        <f t="shared" si="10"/>
        <v>9225</v>
      </c>
    </row>
    <row r="54" spans="2:8" x14ac:dyDescent="0.2">
      <c r="B54" s="46">
        <v>92000</v>
      </c>
      <c r="C54" s="47"/>
      <c r="D54" s="48">
        <f t="shared" si="8"/>
        <v>2.42</v>
      </c>
      <c r="E54" s="49">
        <f t="shared" si="9"/>
        <v>2226.4</v>
      </c>
      <c r="F54" s="47"/>
      <c r="G54" s="48">
        <f t="shared" si="11"/>
        <v>10.15</v>
      </c>
      <c r="H54" s="49">
        <f t="shared" si="10"/>
        <v>9338</v>
      </c>
    </row>
    <row r="55" spans="2:8" x14ac:dyDescent="0.2">
      <c r="B55" s="46">
        <v>94000</v>
      </c>
      <c r="C55" s="47"/>
      <c r="D55" s="48">
        <f t="shared" si="8"/>
        <v>2.41</v>
      </c>
      <c r="E55" s="49">
        <f t="shared" si="9"/>
        <v>2265.4</v>
      </c>
      <c r="F55" s="47"/>
      <c r="G55" s="48">
        <f t="shared" si="11"/>
        <v>10.050000000000001</v>
      </c>
      <c r="H55" s="49">
        <f t="shared" si="10"/>
        <v>9447.0000000000018</v>
      </c>
    </row>
    <row r="56" spans="2:8" x14ac:dyDescent="0.2">
      <c r="B56" s="46">
        <v>96000</v>
      </c>
      <c r="C56" s="47"/>
      <c r="D56" s="48">
        <f t="shared" si="8"/>
        <v>2.39</v>
      </c>
      <c r="E56" s="49">
        <f t="shared" si="9"/>
        <v>2294.4</v>
      </c>
      <c r="F56" s="47"/>
      <c r="G56" s="48">
        <f t="shared" si="11"/>
        <v>9.9600000000000009</v>
      </c>
      <c r="H56" s="49">
        <f t="shared" si="10"/>
        <v>9561.6</v>
      </c>
    </row>
    <row r="57" spans="2:8" x14ac:dyDescent="0.2">
      <c r="B57" s="46">
        <v>98000</v>
      </c>
      <c r="C57" s="47"/>
      <c r="D57" s="48">
        <f t="shared" si="8"/>
        <v>2.37</v>
      </c>
      <c r="E57" s="49">
        <f t="shared" si="9"/>
        <v>2322.6</v>
      </c>
      <c r="F57" s="47"/>
      <c r="G57" s="48">
        <f t="shared" si="11"/>
        <v>9.8699999999999992</v>
      </c>
      <c r="H57" s="49">
        <f t="shared" si="10"/>
        <v>9672.5999999999985</v>
      </c>
    </row>
    <row r="58" spans="2:8" x14ac:dyDescent="0.2">
      <c r="B58" s="46">
        <v>100000</v>
      </c>
      <c r="C58" s="47"/>
      <c r="D58" s="48">
        <f t="shared" si="8"/>
        <v>2.36</v>
      </c>
      <c r="E58" s="49">
        <f t="shared" si="9"/>
        <v>2360</v>
      </c>
      <c r="F58" s="47"/>
      <c r="G58" s="48">
        <f t="shared" si="11"/>
        <v>9.7799999999999994</v>
      </c>
      <c r="H58" s="49">
        <f t="shared" si="10"/>
        <v>9779.9999999999982</v>
      </c>
    </row>
    <row r="59" spans="2:8" x14ac:dyDescent="0.2">
      <c r="B59" s="46">
        <v>102500</v>
      </c>
      <c r="C59" s="47"/>
      <c r="D59" s="48">
        <f t="shared" si="8"/>
        <v>2.34</v>
      </c>
      <c r="E59" s="49">
        <f t="shared" si="9"/>
        <v>2398.4999999999995</v>
      </c>
      <c r="F59" s="47"/>
      <c r="G59" s="48">
        <f t="shared" si="11"/>
        <v>9.67</v>
      </c>
      <c r="H59" s="49">
        <f t="shared" si="10"/>
        <v>9911.75</v>
      </c>
    </row>
    <row r="60" spans="2:8" x14ac:dyDescent="0.2">
      <c r="B60" s="46">
        <v>105000</v>
      </c>
      <c r="C60" s="47"/>
      <c r="D60" s="48">
        <f t="shared" si="8"/>
        <v>2.3199999999999998</v>
      </c>
      <c r="E60" s="49">
        <f t="shared" si="9"/>
        <v>2435.9999999999995</v>
      </c>
      <c r="F60" s="47"/>
      <c r="G60" s="48">
        <f t="shared" si="11"/>
        <v>9.57</v>
      </c>
      <c r="H60" s="49">
        <f t="shared" si="10"/>
        <v>10048.5</v>
      </c>
    </row>
    <row r="61" spans="2:8" x14ac:dyDescent="0.2">
      <c r="B61" s="46">
        <v>107500</v>
      </c>
      <c r="C61" s="47"/>
      <c r="D61" s="48">
        <f t="shared" si="8"/>
        <v>2.2999999999999998</v>
      </c>
      <c r="E61" s="49">
        <f t="shared" si="9"/>
        <v>2472.4999999999995</v>
      </c>
      <c r="F61" s="47"/>
      <c r="G61" s="48">
        <f t="shared" si="11"/>
        <v>9.4700000000000006</v>
      </c>
      <c r="H61" s="49">
        <f t="shared" si="10"/>
        <v>10180.250000000002</v>
      </c>
    </row>
    <row r="62" spans="2:8" x14ac:dyDescent="0.2">
      <c r="B62" s="46">
        <v>110000</v>
      </c>
      <c r="C62" s="47"/>
      <c r="D62" s="48">
        <f t="shared" si="8"/>
        <v>2.29</v>
      </c>
      <c r="E62" s="49">
        <f t="shared" si="9"/>
        <v>2519</v>
      </c>
      <c r="F62" s="47"/>
      <c r="G62" s="48">
        <f t="shared" si="11"/>
        <v>9.3699999999999992</v>
      </c>
      <c r="H62" s="49">
        <f t="shared" si="10"/>
        <v>10306.999999999998</v>
      </c>
    </row>
    <row r="63" spans="2:8" x14ac:dyDescent="0.2">
      <c r="B63" s="46">
        <v>112500</v>
      </c>
      <c r="C63" s="47"/>
      <c r="D63" s="48">
        <f t="shared" si="8"/>
        <v>2.27</v>
      </c>
      <c r="E63" s="49">
        <f t="shared" si="9"/>
        <v>2553.75</v>
      </c>
      <c r="F63" s="47"/>
      <c r="G63" s="48">
        <f t="shared" si="11"/>
        <v>9.2799999999999994</v>
      </c>
      <c r="H63" s="49">
        <f t="shared" si="10"/>
        <v>10439.999999999998</v>
      </c>
    </row>
    <row r="64" spans="2:8" x14ac:dyDescent="0.2">
      <c r="B64" s="46">
        <v>115000</v>
      </c>
      <c r="C64" s="47"/>
      <c r="D64" s="48">
        <f t="shared" si="8"/>
        <v>2.2599999999999998</v>
      </c>
      <c r="E64" s="49">
        <f t="shared" si="9"/>
        <v>2598.9999999999995</v>
      </c>
      <c r="F64" s="47"/>
      <c r="G64" s="48">
        <f t="shared" si="11"/>
        <v>9.19</v>
      </c>
      <c r="H64" s="49">
        <f t="shared" si="10"/>
        <v>10568.5</v>
      </c>
    </row>
    <row r="65" spans="2:8" x14ac:dyDescent="0.2">
      <c r="B65" s="46">
        <v>117500</v>
      </c>
      <c r="C65" s="47"/>
      <c r="D65" s="48">
        <f t="shared" si="8"/>
        <v>2.2400000000000002</v>
      </c>
      <c r="E65" s="49">
        <f t="shared" si="9"/>
        <v>2632</v>
      </c>
      <c r="F65" s="47"/>
      <c r="G65" s="48">
        <f t="shared" si="11"/>
        <v>9.1</v>
      </c>
      <c r="H65" s="49">
        <f t="shared" si="10"/>
        <v>10692.5</v>
      </c>
    </row>
    <row r="66" spans="2:8" x14ac:dyDescent="0.2">
      <c r="B66" s="46">
        <v>120000</v>
      </c>
      <c r="C66" s="47"/>
      <c r="D66" s="48">
        <f t="shared" si="8"/>
        <v>2.2200000000000002</v>
      </c>
      <c r="E66" s="49">
        <f t="shared" si="9"/>
        <v>2664</v>
      </c>
      <c r="F66" s="47"/>
      <c r="G66" s="48">
        <f t="shared" si="11"/>
        <v>9.01</v>
      </c>
      <c r="H66" s="49">
        <f t="shared" si="10"/>
        <v>10812</v>
      </c>
    </row>
    <row r="67" spans="2:8" x14ac:dyDescent="0.2">
      <c r="B67" s="46">
        <v>122500</v>
      </c>
      <c r="C67" s="47"/>
      <c r="D67" s="48">
        <f t="shared" si="8"/>
        <v>2.21</v>
      </c>
      <c r="E67" s="49">
        <f t="shared" si="9"/>
        <v>2707.25</v>
      </c>
      <c r="F67" s="47"/>
      <c r="G67" s="48">
        <f t="shared" si="11"/>
        <v>8.93</v>
      </c>
      <c r="H67" s="49">
        <f t="shared" si="10"/>
        <v>10939.25</v>
      </c>
    </row>
    <row r="68" spans="2:8" x14ac:dyDescent="0.2">
      <c r="B68" s="46">
        <v>125000</v>
      </c>
      <c r="C68" s="47"/>
      <c r="D68" s="48">
        <f t="shared" si="8"/>
        <v>2.2000000000000002</v>
      </c>
      <c r="E68" s="49">
        <f t="shared" si="9"/>
        <v>2750</v>
      </c>
      <c r="F68" s="47"/>
      <c r="G68" s="48">
        <f t="shared" si="11"/>
        <v>8.85</v>
      </c>
      <c r="H68" s="49">
        <f t="shared" si="10"/>
        <v>11062.5</v>
      </c>
    </row>
    <row r="69" spans="2:8" x14ac:dyDescent="0.2">
      <c r="B69" s="46">
        <v>127500</v>
      </c>
      <c r="C69" s="47"/>
      <c r="D69" s="48">
        <f t="shared" si="8"/>
        <v>2.1800000000000002</v>
      </c>
      <c r="E69" s="49">
        <f t="shared" si="9"/>
        <v>2779.5</v>
      </c>
      <c r="F69" s="47"/>
      <c r="G69" s="48">
        <f t="shared" si="11"/>
        <v>8.77</v>
      </c>
      <c r="H69" s="49">
        <f t="shared" si="10"/>
        <v>11181.75</v>
      </c>
    </row>
    <row r="70" spans="2:8" x14ac:dyDescent="0.2">
      <c r="B70" s="46">
        <v>130000</v>
      </c>
      <c r="C70" s="47"/>
      <c r="D70" s="48">
        <f t="shared" si="8"/>
        <v>2.17</v>
      </c>
      <c r="E70" s="49">
        <f t="shared" si="9"/>
        <v>2821</v>
      </c>
      <c r="F70" s="47"/>
      <c r="G70" s="48">
        <f t="shared" si="11"/>
        <v>8.69</v>
      </c>
      <c r="H70" s="49">
        <f t="shared" si="10"/>
        <v>11297</v>
      </c>
    </row>
    <row r="71" spans="2:8" x14ac:dyDescent="0.2">
      <c r="B71" s="46">
        <v>132500</v>
      </c>
      <c r="C71" s="47"/>
      <c r="D71" s="48">
        <f t="shared" si="8"/>
        <v>2.15</v>
      </c>
      <c r="E71" s="49">
        <f t="shared" si="9"/>
        <v>2848.75</v>
      </c>
      <c r="F71" s="47"/>
      <c r="G71" s="48">
        <f t="shared" si="11"/>
        <v>8.6199999999999992</v>
      </c>
      <c r="H71" s="49">
        <f t="shared" si="10"/>
        <v>11421.5</v>
      </c>
    </row>
    <row r="72" spans="2:8" x14ac:dyDescent="0.2">
      <c r="B72" s="46">
        <v>135000</v>
      </c>
      <c r="C72" s="47"/>
      <c r="D72" s="48">
        <f t="shared" si="8"/>
        <v>2.14</v>
      </c>
      <c r="E72" s="49">
        <f t="shared" si="9"/>
        <v>2889</v>
      </c>
      <c r="F72" s="47"/>
      <c r="G72" s="48">
        <f t="shared" si="11"/>
        <v>8.5500000000000007</v>
      </c>
      <c r="H72" s="49">
        <f t="shared" si="10"/>
        <v>11542.5</v>
      </c>
    </row>
    <row r="73" spans="2:8" x14ac:dyDescent="0.2">
      <c r="B73" s="46">
        <v>137500</v>
      </c>
      <c r="C73" s="47"/>
      <c r="D73" s="48">
        <f t="shared" si="8"/>
        <v>2.13</v>
      </c>
      <c r="E73" s="49">
        <f t="shared" si="9"/>
        <v>2928.75</v>
      </c>
      <c r="F73" s="47"/>
      <c r="G73" s="48">
        <f t="shared" si="11"/>
        <v>8.48</v>
      </c>
      <c r="H73" s="49">
        <f t="shared" si="10"/>
        <v>11660</v>
      </c>
    </row>
    <row r="74" spans="2:8" x14ac:dyDescent="0.2">
      <c r="B74" s="46">
        <v>140000</v>
      </c>
      <c r="C74" s="47"/>
      <c r="D74" s="48">
        <f t="shared" si="8"/>
        <v>2.12</v>
      </c>
      <c r="E74" s="49">
        <f t="shared" si="9"/>
        <v>2968</v>
      </c>
      <c r="F74" s="47"/>
      <c r="G74" s="48">
        <f t="shared" si="11"/>
        <v>8.41</v>
      </c>
      <c r="H74" s="49">
        <f t="shared" si="10"/>
        <v>11774</v>
      </c>
    </row>
    <row r="75" spans="2:8" x14ac:dyDescent="0.2">
      <c r="B75" s="46">
        <v>142500</v>
      </c>
      <c r="C75" s="47"/>
      <c r="D75" s="48">
        <f t="shared" si="8"/>
        <v>2.1</v>
      </c>
      <c r="E75" s="49">
        <f t="shared" si="9"/>
        <v>2992.5</v>
      </c>
      <c r="F75" s="47"/>
      <c r="G75" s="48">
        <f t="shared" si="11"/>
        <v>8.34</v>
      </c>
      <c r="H75" s="49">
        <f t="shared" si="10"/>
        <v>11884.5</v>
      </c>
    </row>
    <row r="76" spans="2:8" x14ac:dyDescent="0.2">
      <c r="B76" s="46">
        <v>145000</v>
      </c>
      <c r="C76" s="47"/>
      <c r="D76" s="48">
        <f t="shared" si="8"/>
        <v>2.09</v>
      </c>
      <c r="E76" s="49">
        <f t="shared" si="9"/>
        <v>3030.5</v>
      </c>
      <c r="F76" s="47"/>
      <c r="G76" s="48">
        <f t="shared" si="11"/>
        <v>8.2799999999999994</v>
      </c>
      <c r="H76" s="49">
        <f t="shared" si="10"/>
        <v>12006</v>
      </c>
    </row>
    <row r="77" spans="2:8" x14ac:dyDescent="0.2">
      <c r="B77" s="46">
        <v>147500</v>
      </c>
      <c r="C77" s="47"/>
      <c r="D77" s="48">
        <f t="shared" si="8"/>
        <v>2.08</v>
      </c>
      <c r="E77" s="49">
        <f t="shared" si="9"/>
        <v>3068</v>
      </c>
      <c r="F77" s="47"/>
      <c r="G77" s="48">
        <f t="shared" si="11"/>
        <v>8.2200000000000006</v>
      </c>
      <c r="H77" s="49">
        <f t="shared" si="10"/>
        <v>12124.5</v>
      </c>
    </row>
    <row r="78" spans="2:8" x14ac:dyDescent="0.2">
      <c r="B78" s="46">
        <v>150000</v>
      </c>
      <c r="C78" s="47"/>
      <c r="D78" s="48">
        <f t="shared" si="8"/>
        <v>2.0699999999999998</v>
      </c>
      <c r="E78" s="49">
        <f t="shared" si="9"/>
        <v>3105</v>
      </c>
      <c r="F78" s="47"/>
      <c r="G78" s="48">
        <f t="shared" si="11"/>
        <v>8.15</v>
      </c>
      <c r="H78" s="49">
        <f t="shared" si="10"/>
        <v>12225</v>
      </c>
    </row>
    <row r="79" spans="2:8" x14ac:dyDescent="0.2">
      <c r="B79" s="46">
        <v>152500</v>
      </c>
      <c r="C79" s="47"/>
      <c r="D79" s="48">
        <f t="shared" si="8"/>
        <v>2.06</v>
      </c>
      <c r="E79" s="49">
        <f t="shared" si="9"/>
        <v>3141.5</v>
      </c>
      <c r="F79" s="47"/>
      <c r="G79" s="48">
        <f t="shared" si="11"/>
        <v>8.09</v>
      </c>
      <c r="H79" s="49">
        <f t="shared" si="10"/>
        <v>12337.25</v>
      </c>
    </row>
    <row r="80" spans="2:8" x14ac:dyDescent="0.2">
      <c r="B80" s="46">
        <v>155000</v>
      </c>
      <c r="C80" s="47"/>
      <c r="D80" s="48">
        <f t="shared" si="8"/>
        <v>2.0499999999999998</v>
      </c>
      <c r="E80" s="49">
        <f t="shared" si="9"/>
        <v>3177.5</v>
      </c>
      <c r="F80" s="47"/>
      <c r="G80" s="48">
        <f t="shared" si="11"/>
        <v>8.0399999999999991</v>
      </c>
      <c r="H80" s="49">
        <f t="shared" si="10"/>
        <v>12461.999999999998</v>
      </c>
    </row>
    <row r="81" spans="2:8" x14ac:dyDescent="0.2">
      <c r="B81" s="46">
        <v>157500</v>
      </c>
      <c r="C81" s="47"/>
      <c r="D81" s="48">
        <f t="shared" si="8"/>
        <v>2.04</v>
      </c>
      <c r="E81" s="49">
        <f t="shared" si="9"/>
        <v>3213</v>
      </c>
      <c r="F81" s="47"/>
      <c r="G81" s="48">
        <f t="shared" si="11"/>
        <v>7.98</v>
      </c>
      <c r="H81" s="49">
        <f t="shared" si="10"/>
        <v>12568.5</v>
      </c>
    </row>
    <row r="82" spans="2:8" x14ac:dyDescent="0.2">
      <c r="B82" s="46">
        <v>160000</v>
      </c>
      <c r="C82" s="47"/>
      <c r="D82" s="48">
        <f t="shared" si="8"/>
        <v>2.0299999999999998</v>
      </c>
      <c r="E82" s="49">
        <f t="shared" si="9"/>
        <v>3247.9999999999995</v>
      </c>
      <c r="F82" s="47"/>
      <c r="G82" s="48">
        <f t="shared" si="11"/>
        <v>7.92</v>
      </c>
      <c r="H82" s="49">
        <f t="shared" si="10"/>
        <v>12672</v>
      </c>
    </row>
    <row r="83" spans="2:8" x14ac:dyDescent="0.2">
      <c r="B83" s="46">
        <v>162500</v>
      </c>
      <c r="C83" s="47"/>
      <c r="D83" s="48">
        <f t="shared" si="8"/>
        <v>2.02</v>
      </c>
      <c r="E83" s="49">
        <f t="shared" si="9"/>
        <v>3282.5</v>
      </c>
      <c r="F83" s="47"/>
      <c r="G83" s="48">
        <f t="shared" si="11"/>
        <v>7.87</v>
      </c>
      <c r="H83" s="49">
        <f t="shared" si="10"/>
        <v>12788.75</v>
      </c>
    </row>
    <row r="84" spans="2:8" x14ac:dyDescent="0.2">
      <c r="B84" s="46">
        <v>165000</v>
      </c>
      <c r="C84" s="47"/>
      <c r="D84" s="48">
        <f t="shared" si="8"/>
        <v>2.0099999999999998</v>
      </c>
      <c r="E84" s="49">
        <f t="shared" si="9"/>
        <v>3316.4999999999995</v>
      </c>
      <c r="F84" s="47"/>
      <c r="G84" s="48">
        <f t="shared" si="11"/>
        <v>7.81</v>
      </c>
      <c r="H84" s="49">
        <f t="shared" si="10"/>
        <v>12886.5</v>
      </c>
    </row>
    <row r="85" spans="2:8" x14ac:dyDescent="0.2">
      <c r="B85" s="46">
        <v>167500</v>
      </c>
      <c r="C85" s="47"/>
      <c r="D85" s="48">
        <f t="shared" ref="D85:D148" si="12">ROUND(EXP(C$4-C$5*LN($B85)),2)</f>
        <v>2</v>
      </c>
      <c r="E85" s="49">
        <f t="shared" ref="E85:E148" si="13">B85*D85/100</f>
        <v>3350</v>
      </c>
      <c r="F85" s="47"/>
      <c r="G85" s="48">
        <f t="shared" si="11"/>
        <v>7.76</v>
      </c>
      <c r="H85" s="49">
        <f t="shared" ref="H85:H148" si="14">B85*G85/100</f>
        <v>12998</v>
      </c>
    </row>
    <row r="86" spans="2:8" x14ac:dyDescent="0.2">
      <c r="B86" s="46">
        <v>170000</v>
      </c>
      <c r="C86" s="47"/>
      <c r="D86" s="48">
        <f t="shared" si="12"/>
        <v>1.99</v>
      </c>
      <c r="E86" s="49">
        <f t="shared" si="13"/>
        <v>3383</v>
      </c>
      <c r="F86" s="47"/>
      <c r="G86" s="48">
        <f t="shared" ref="G86:G149" si="15">ROUND(EXP(F$4-F$5*LN($B86)),2)</f>
        <v>7.71</v>
      </c>
      <c r="H86" s="49">
        <f t="shared" si="14"/>
        <v>13107</v>
      </c>
    </row>
    <row r="87" spans="2:8" x14ac:dyDescent="0.2">
      <c r="B87" s="46">
        <v>172500</v>
      </c>
      <c r="C87" s="47"/>
      <c r="D87" s="48">
        <f t="shared" si="12"/>
        <v>1.98</v>
      </c>
      <c r="E87" s="49">
        <f t="shared" si="13"/>
        <v>3415.5</v>
      </c>
      <c r="F87" s="47"/>
      <c r="G87" s="48">
        <f t="shared" si="15"/>
        <v>7.66</v>
      </c>
      <c r="H87" s="49">
        <f t="shared" si="14"/>
        <v>13213.5</v>
      </c>
    </row>
    <row r="88" spans="2:8" x14ac:dyDescent="0.2">
      <c r="B88" s="46">
        <v>175000</v>
      </c>
      <c r="C88" s="47"/>
      <c r="D88" s="48">
        <f t="shared" si="12"/>
        <v>1.97</v>
      </c>
      <c r="E88" s="49">
        <f t="shared" si="13"/>
        <v>3447.5</v>
      </c>
      <c r="F88" s="47"/>
      <c r="G88" s="48">
        <f t="shared" si="15"/>
        <v>7.61</v>
      </c>
      <c r="H88" s="49">
        <f t="shared" si="14"/>
        <v>13317.5</v>
      </c>
    </row>
    <row r="89" spans="2:8" x14ac:dyDescent="0.2">
      <c r="B89" s="46">
        <v>177500</v>
      </c>
      <c r="C89" s="47"/>
      <c r="D89" s="48">
        <f t="shared" si="12"/>
        <v>1.96</v>
      </c>
      <c r="E89" s="49">
        <f t="shared" si="13"/>
        <v>3479</v>
      </c>
      <c r="F89" s="47"/>
      <c r="G89" s="48">
        <f t="shared" si="15"/>
        <v>7.56</v>
      </c>
      <c r="H89" s="49">
        <f t="shared" si="14"/>
        <v>13419</v>
      </c>
    </row>
    <row r="90" spans="2:8" x14ac:dyDescent="0.2">
      <c r="B90" s="46">
        <v>180000</v>
      </c>
      <c r="C90" s="47"/>
      <c r="D90" s="48">
        <f t="shared" si="12"/>
        <v>1.95</v>
      </c>
      <c r="E90" s="49">
        <f t="shared" si="13"/>
        <v>3510</v>
      </c>
      <c r="F90" s="47"/>
      <c r="G90" s="48">
        <f t="shared" si="15"/>
        <v>7.51</v>
      </c>
      <c r="H90" s="49">
        <f t="shared" si="14"/>
        <v>13518</v>
      </c>
    </row>
    <row r="91" spans="2:8" x14ac:dyDescent="0.2">
      <c r="B91" s="46">
        <v>182500</v>
      </c>
      <c r="C91" s="47"/>
      <c r="D91" s="48">
        <f t="shared" si="12"/>
        <v>1.94</v>
      </c>
      <c r="E91" s="49">
        <f t="shared" si="13"/>
        <v>3540.5</v>
      </c>
      <c r="F91" s="47"/>
      <c r="G91" s="48">
        <f t="shared" si="15"/>
        <v>7.47</v>
      </c>
      <c r="H91" s="49">
        <f t="shared" si="14"/>
        <v>13632.75</v>
      </c>
    </row>
    <row r="92" spans="2:8" x14ac:dyDescent="0.2">
      <c r="B92" s="46">
        <v>185000</v>
      </c>
      <c r="C92" s="47"/>
      <c r="D92" s="48">
        <f t="shared" si="12"/>
        <v>1.93</v>
      </c>
      <c r="E92" s="49">
        <f t="shared" si="13"/>
        <v>3570.5</v>
      </c>
      <c r="F92" s="47"/>
      <c r="G92" s="48">
        <f t="shared" si="15"/>
        <v>7.42</v>
      </c>
      <c r="H92" s="49">
        <f t="shared" si="14"/>
        <v>13727</v>
      </c>
    </row>
    <row r="93" spans="2:8" x14ac:dyDescent="0.2">
      <c r="B93" s="46">
        <v>187500</v>
      </c>
      <c r="C93" s="47"/>
      <c r="D93" s="48">
        <f t="shared" si="12"/>
        <v>1.93</v>
      </c>
      <c r="E93" s="49">
        <f t="shared" si="13"/>
        <v>3618.75</v>
      </c>
      <c r="F93" s="47"/>
      <c r="G93" s="48">
        <f t="shared" si="15"/>
        <v>7.38</v>
      </c>
      <c r="H93" s="49">
        <f t="shared" si="14"/>
        <v>13837.5</v>
      </c>
    </row>
    <row r="94" spans="2:8" x14ac:dyDescent="0.2">
      <c r="B94" s="46">
        <v>190000</v>
      </c>
      <c r="C94" s="47"/>
      <c r="D94" s="48">
        <f t="shared" si="12"/>
        <v>1.92</v>
      </c>
      <c r="E94" s="49">
        <f t="shared" si="13"/>
        <v>3648</v>
      </c>
      <c r="F94" s="47"/>
      <c r="G94" s="48">
        <f t="shared" si="15"/>
        <v>7.34</v>
      </c>
      <c r="H94" s="49">
        <f t="shared" si="14"/>
        <v>13946</v>
      </c>
    </row>
    <row r="95" spans="2:8" x14ac:dyDescent="0.2">
      <c r="B95" s="46">
        <v>192500</v>
      </c>
      <c r="C95" s="47"/>
      <c r="D95" s="48">
        <f t="shared" si="12"/>
        <v>1.91</v>
      </c>
      <c r="E95" s="49">
        <f t="shared" si="13"/>
        <v>3676.75</v>
      </c>
      <c r="F95" s="47"/>
      <c r="G95" s="48">
        <f t="shared" si="15"/>
        <v>7.29</v>
      </c>
      <c r="H95" s="49">
        <f t="shared" si="14"/>
        <v>14033.25</v>
      </c>
    </row>
    <row r="96" spans="2:8" x14ac:dyDescent="0.2">
      <c r="B96" s="46">
        <v>195000</v>
      </c>
      <c r="C96" s="47"/>
      <c r="D96" s="48">
        <f t="shared" si="12"/>
        <v>1.9</v>
      </c>
      <c r="E96" s="49">
        <f t="shared" si="13"/>
        <v>3705</v>
      </c>
      <c r="F96" s="47"/>
      <c r="G96" s="48">
        <f t="shared" si="15"/>
        <v>7.25</v>
      </c>
      <c r="H96" s="49">
        <f t="shared" si="14"/>
        <v>14137.5</v>
      </c>
    </row>
    <row r="97" spans="2:8" x14ac:dyDescent="0.2">
      <c r="B97" s="46">
        <v>197500</v>
      </c>
      <c r="C97" s="47"/>
      <c r="D97" s="48">
        <f t="shared" si="12"/>
        <v>1.89</v>
      </c>
      <c r="E97" s="49">
        <f t="shared" si="13"/>
        <v>3732.75</v>
      </c>
      <c r="F97" s="47"/>
      <c r="G97" s="48">
        <f t="shared" si="15"/>
        <v>7.21</v>
      </c>
      <c r="H97" s="49">
        <f t="shared" si="14"/>
        <v>14239.75</v>
      </c>
    </row>
    <row r="98" spans="2:8" x14ac:dyDescent="0.2">
      <c r="B98" s="46">
        <v>200000</v>
      </c>
      <c r="C98" s="47"/>
      <c r="D98" s="48">
        <f t="shared" si="12"/>
        <v>1.89</v>
      </c>
      <c r="E98" s="49">
        <f t="shared" si="13"/>
        <v>3780</v>
      </c>
      <c r="F98" s="47"/>
      <c r="G98" s="48">
        <f t="shared" si="15"/>
        <v>7.17</v>
      </c>
      <c r="H98" s="49">
        <f t="shared" si="14"/>
        <v>14340</v>
      </c>
    </row>
    <row r="99" spans="2:8" x14ac:dyDescent="0.2">
      <c r="B99" s="46">
        <v>202500</v>
      </c>
      <c r="C99" s="47"/>
      <c r="D99" s="48">
        <f t="shared" si="12"/>
        <v>1.88</v>
      </c>
      <c r="E99" s="49">
        <f t="shared" si="13"/>
        <v>3807</v>
      </c>
      <c r="F99" s="47"/>
      <c r="G99" s="48">
        <f t="shared" si="15"/>
        <v>7.13</v>
      </c>
      <c r="H99" s="49">
        <f t="shared" si="14"/>
        <v>14438.25</v>
      </c>
    </row>
    <row r="100" spans="2:8" x14ac:dyDescent="0.2">
      <c r="B100" s="46">
        <v>205000</v>
      </c>
      <c r="C100" s="47"/>
      <c r="D100" s="48">
        <f t="shared" si="12"/>
        <v>1.87</v>
      </c>
      <c r="E100" s="49">
        <f t="shared" si="13"/>
        <v>3833.5</v>
      </c>
      <c r="F100" s="47"/>
      <c r="G100" s="48">
        <f t="shared" si="15"/>
        <v>7.09</v>
      </c>
      <c r="H100" s="49">
        <f t="shared" si="14"/>
        <v>14534.5</v>
      </c>
    </row>
    <row r="101" spans="2:8" x14ac:dyDescent="0.2">
      <c r="B101" s="46">
        <v>207500</v>
      </c>
      <c r="C101" s="47"/>
      <c r="D101" s="48">
        <f t="shared" si="12"/>
        <v>1.86</v>
      </c>
      <c r="E101" s="49">
        <f t="shared" si="13"/>
        <v>3859.5</v>
      </c>
      <c r="F101" s="47"/>
      <c r="G101" s="48">
        <f t="shared" si="15"/>
        <v>7.05</v>
      </c>
      <c r="H101" s="49">
        <f t="shared" si="14"/>
        <v>14628.75</v>
      </c>
    </row>
    <row r="102" spans="2:8" x14ac:dyDescent="0.2">
      <c r="B102" s="46">
        <v>210000</v>
      </c>
      <c r="C102" s="47"/>
      <c r="D102" s="48">
        <f t="shared" si="12"/>
        <v>1.86</v>
      </c>
      <c r="E102" s="49">
        <f t="shared" si="13"/>
        <v>3906</v>
      </c>
      <c r="F102" s="47"/>
      <c r="G102" s="48">
        <f t="shared" si="15"/>
        <v>7.01</v>
      </c>
      <c r="H102" s="49">
        <f t="shared" si="14"/>
        <v>14721</v>
      </c>
    </row>
    <row r="103" spans="2:8" x14ac:dyDescent="0.2">
      <c r="B103" s="46">
        <v>212500</v>
      </c>
      <c r="C103" s="47"/>
      <c r="D103" s="48">
        <f t="shared" si="12"/>
        <v>1.85</v>
      </c>
      <c r="E103" s="49">
        <f t="shared" si="13"/>
        <v>3931.25</v>
      </c>
      <c r="F103" s="47"/>
      <c r="G103" s="48">
        <f t="shared" si="15"/>
        <v>6.98</v>
      </c>
      <c r="H103" s="49">
        <f t="shared" si="14"/>
        <v>14832.5</v>
      </c>
    </row>
    <row r="104" spans="2:8" x14ac:dyDescent="0.2">
      <c r="B104" s="46">
        <v>215000</v>
      </c>
      <c r="C104" s="47"/>
      <c r="D104" s="48">
        <f t="shared" si="12"/>
        <v>1.84</v>
      </c>
      <c r="E104" s="49">
        <f t="shared" si="13"/>
        <v>3956</v>
      </c>
      <c r="F104" s="47"/>
      <c r="G104" s="48">
        <f t="shared" si="15"/>
        <v>6.94</v>
      </c>
      <c r="H104" s="49">
        <f t="shared" si="14"/>
        <v>14921</v>
      </c>
    </row>
    <row r="105" spans="2:8" x14ac:dyDescent="0.2">
      <c r="B105" s="46">
        <v>217500</v>
      </c>
      <c r="C105" s="47"/>
      <c r="D105" s="48">
        <f t="shared" si="12"/>
        <v>1.84</v>
      </c>
      <c r="E105" s="49">
        <f t="shared" si="13"/>
        <v>4002</v>
      </c>
      <c r="F105" s="47"/>
      <c r="G105" s="48">
        <f t="shared" si="15"/>
        <v>6.9</v>
      </c>
      <c r="H105" s="49">
        <f t="shared" si="14"/>
        <v>15007.5</v>
      </c>
    </row>
    <row r="106" spans="2:8" x14ac:dyDescent="0.2">
      <c r="B106" s="46">
        <v>220000</v>
      </c>
      <c r="C106" s="47"/>
      <c r="D106" s="48">
        <f t="shared" si="12"/>
        <v>1.83</v>
      </c>
      <c r="E106" s="49">
        <f t="shared" si="13"/>
        <v>4026</v>
      </c>
      <c r="F106" s="47"/>
      <c r="G106" s="48">
        <f t="shared" si="15"/>
        <v>6.87</v>
      </c>
      <c r="H106" s="49">
        <f t="shared" si="14"/>
        <v>15114</v>
      </c>
    </row>
    <row r="107" spans="2:8" x14ac:dyDescent="0.2">
      <c r="B107" s="46">
        <v>222500</v>
      </c>
      <c r="C107" s="47"/>
      <c r="D107" s="48">
        <f t="shared" si="12"/>
        <v>1.82</v>
      </c>
      <c r="E107" s="49">
        <f t="shared" si="13"/>
        <v>4049.5</v>
      </c>
      <c r="F107" s="47"/>
      <c r="G107" s="48">
        <f t="shared" si="15"/>
        <v>6.83</v>
      </c>
      <c r="H107" s="49">
        <f t="shared" si="14"/>
        <v>15196.75</v>
      </c>
    </row>
    <row r="108" spans="2:8" x14ac:dyDescent="0.2">
      <c r="B108" s="46">
        <v>225000</v>
      </c>
      <c r="C108" s="47"/>
      <c r="D108" s="48">
        <f t="shared" si="12"/>
        <v>1.82</v>
      </c>
      <c r="E108" s="49">
        <f t="shared" si="13"/>
        <v>4095</v>
      </c>
      <c r="F108" s="47"/>
      <c r="G108" s="48">
        <f t="shared" si="15"/>
        <v>6.8</v>
      </c>
      <c r="H108" s="49">
        <f t="shared" si="14"/>
        <v>15300</v>
      </c>
    </row>
    <row r="109" spans="2:8" x14ac:dyDescent="0.2">
      <c r="B109" s="46">
        <v>227500</v>
      </c>
      <c r="C109" s="47"/>
      <c r="D109" s="48">
        <f t="shared" si="12"/>
        <v>1.81</v>
      </c>
      <c r="E109" s="49">
        <f t="shared" si="13"/>
        <v>4117.75</v>
      </c>
      <c r="F109" s="47"/>
      <c r="G109" s="48">
        <f t="shared" si="15"/>
        <v>6.77</v>
      </c>
      <c r="H109" s="49">
        <f t="shared" si="14"/>
        <v>15401.75</v>
      </c>
    </row>
    <row r="110" spans="2:8" x14ac:dyDescent="0.2">
      <c r="B110" s="46">
        <v>230000</v>
      </c>
      <c r="C110" s="47"/>
      <c r="D110" s="48">
        <f t="shared" si="12"/>
        <v>1.8</v>
      </c>
      <c r="E110" s="49">
        <f t="shared" si="13"/>
        <v>4140</v>
      </c>
      <c r="F110" s="47"/>
      <c r="G110" s="48">
        <f t="shared" si="15"/>
        <v>6.73</v>
      </c>
      <c r="H110" s="49">
        <f t="shared" si="14"/>
        <v>15479</v>
      </c>
    </row>
    <row r="111" spans="2:8" x14ac:dyDescent="0.2">
      <c r="B111" s="46">
        <v>232500</v>
      </c>
      <c r="C111" s="47"/>
      <c r="D111" s="48">
        <f t="shared" si="12"/>
        <v>1.8</v>
      </c>
      <c r="E111" s="49">
        <f t="shared" si="13"/>
        <v>4185</v>
      </c>
      <c r="F111" s="47"/>
      <c r="G111" s="48">
        <f t="shared" si="15"/>
        <v>6.7</v>
      </c>
      <c r="H111" s="49">
        <f t="shared" si="14"/>
        <v>15577.5</v>
      </c>
    </row>
    <row r="112" spans="2:8" x14ac:dyDescent="0.2">
      <c r="B112" s="46">
        <v>235000</v>
      </c>
      <c r="C112" s="47"/>
      <c r="D112" s="48">
        <f t="shared" si="12"/>
        <v>1.79</v>
      </c>
      <c r="E112" s="49">
        <f t="shared" si="13"/>
        <v>4206.5</v>
      </c>
      <c r="F112" s="47"/>
      <c r="G112" s="48">
        <f t="shared" si="15"/>
        <v>6.67</v>
      </c>
      <c r="H112" s="49">
        <f t="shared" si="14"/>
        <v>15674.5</v>
      </c>
    </row>
    <row r="113" spans="2:8" x14ac:dyDescent="0.2">
      <c r="B113" s="46">
        <v>237500</v>
      </c>
      <c r="C113" s="47"/>
      <c r="D113" s="48">
        <f t="shared" si="12"/>
        <v>1.78</v>
      </c>
      <c r="E113" s="49">
        <f t="shared" si="13"/>
        <v>4227.5</v>
      </c>
      <c r="F113" s="47"/>
      <c r="G113" s="48">
        <f t="shared" si="15"/>
        <v>6.64</v>
      </c>
      <c r="H113" s="49">
        <f t="shared" si="14"/>
        <v>15770</v>
      </c>
    </row>
    <row r="114" spans="2:8" x14ac:dyDescent="0.2">
      <c r="B114" s="46">
        <v>240000</v>
      </c>
      <c r="C114" s="47"/>
      <c r="D114" s="48">
        <f t="shared" si="12"/>
        <v>1.78</v>
      </c>
      <c r="E114" s="49">
        <f t="shared" si="13"/>
        <v>4272</v>
      </c>
      <c r="F114" s="47"/>
      <c r="G114" s="48">
        <f t="shared" si="15"/>
        <v>6.61</v>
      </c>
      <c r="H114" s="49">
        <f t="shared" si="14"/>
        <v>15864</v>
      </c>
    </row>
    <row r="115" spans="2:8" x14ac:dyDescent="0.2">
      <c r="B115" s="46">
        <v>242500</v>
      </c>
      <c r="C115" s="47"/>
      <c r="D115" s="48">
        <f t="shared" si="12"/>
        <v>1.77</v>
      </c>
      <c r="E115" s="49">
        <f t="shared" si="13"/>
        <v>4292.25</v>
      </c>
      <c r="F115" s="47"/>
      <c r="G115" s="48">
        <f t="shared" si="15"/>
        <v>6.58</v>
      </c>
      <c r="H115" s="49">
        <f t="shared" si="14"/>
        <v>15956.5</v>
      </c>
    </row>
    <row r="116" spans="2:8" x14ac:dyDescent="0.2">
      <c r="B116" s="46">
        <v>245000</v>
      </c>
      <c r="C116" s="47"/>
      <c r="D116" s="48">
        <f t="shared" si="12"/>
        <v>1.77</v>
      </c>
      <c r="E116" s="49">
        <f t="shared" si="13"/>
        <v>4336.5</v>
      </c>
      <c r="F116" s="47"/>
      <c r="G116" s="48">
        <f t="shared" si="15"/>
        <v>6.55</v>
      </c>
      <c r="H116" s="49">
        <f t="shared" si="14"/>
        <v>16047.5</v>
      </c>
    </row>
    <row r="117" spans="2:8" x14ac:dyDescent="0.2">
      <c r="B117" s="46">
        <v>247500</v>
      </c>
      <c r="C117" s="47"/>
      <c r="D117" s="48">
        <f t="shared" si="12"/>
        <v>1.76</v>
      </c>
      <c r="E117" s="49">
        <f t="shared" si="13"/>
        <v>4356</v>
      </c>
      <c r="F117" s="47"/>
      <c r="G117" s="48">
        <f t="shared" si="15"/>
        <v>6.52</v>
      </c>
      <c r="H117" s="49">
        <f t="shared" si="14"/>
        <v>16137</v>
      </c>
    </row>
    <row r="118" spans="2:8" x14ac:dyDescent="0.2">
      <c r="B118" s="46">
        <v>250000</v>
      </c>
      <c r="C118" s="47"/>
      <c r="D118" s="48">
        <f t="shared" si="12"/>
        <v>1.75</v>
      </c>
      <c r="E118" s="49">
        <f t="shared" si="13"/>
        <v>4375</v>
      </c>
      <c r="F118" s="47"/>
      <c r="G118" s="48">
        <f t="shared" si="15"/>
        <v>6.49</v>
      </c>
      <c r="H118" s="49">
        <f t="shared" si="14"/>
        <v>16225</v>
      </c>
    </row>
    <row r="119" spans="2:8" x14ac:dyDescent="0.2">
      <c r="B119" s="46">
        <v>252500</v>
      </c>
      <c r="C119" s="47"/>
      <c r="D119" s="48">
        <f t="shared" si="12"/>
        <v>1.75</v>
      </c>
      <c r="E119" s="49">
        <f t="shared" si="13"/>
        <v>4418.75</v>
      </c>
      <c r="F119" s="47"/>
      <c r="G119" s="48">
        <f t="shared" si="15"/>
        <v>6.46</v>
      </c>
      <c r="H119" s="49">
        <f t="shared" si="14"/>
        <v>16311.5</v>
      </c>
    </row>
    <row r="120" spans="2:8" x14ac:dyDescent="0.2">
      <c r="B120" s="46">
        <v>255000</v>
      </c>
      <c r="C120" s="47"/>
      <c r="D120" s="48">
        <f t="shared" si="12"/>
        <v>1.74</v>
      </c>
      <c r="E120" s="49">
        <f t="shared" si="13"/>
        <v>4437</v>
      </c>
      <c r="F120" s="47"/>
      <c r="G120" s="48">
        <f t="shared" si="15"/>
        <v>6.43</v>
      </c>
      <c r="H120" s="49">
        <f t="shared" si="14"/>
        <v>16396.5</v>
      </c>
    </row>
    <row r="121" spans="2:8" x14ac:dyDescent="0.2">
      <c r="B121" s="46">
        <v>257500</v>
      </c>
      <c r="C121" s="47"/>
      <c r="D121" s="48">
        <f t="shared" si="12"/>
        <v>1.74</v>
      </c>
      <c r="E121" s="49">
        <f t="shared" si="13"/>
        <v>4480.5</v>
      </c>
      <c r="F121" s="47"/>
      <c r="G121" s="48">
        <f t="shared" si="15"/>
        <v>6.4</v>
      </c>
      <c r="H121" s="49">
        <f t="shared" si="14"/>
        <v>16480</v>
      </c>
    </row>
    <row r="122" spans="2:8" x14ac:dyDescent="0.2">
      <c r="B122" s="46">
        <v>260000</v>
      </c>
      <c r="C122" s="47"/>
      <c r="D122" s="48">
        <f t="shared" si="12"/>
        <v>1.73</v>
      </c>
      <c r="E122" s="49">
        <f t="shared" si="13"/>
        <v>4498</v>
      </c>
      <c r="F122" s="47"/>
      <c r="G122" s="48">
        <f t="shared" si="15"/>
        <v>6.37</v>
      </c>
      <c r="H122" s="49">
        <f t="shared" si="14"/>
        <v>16562</v>
      </c>
    </row>
    <row r="123" spans="2:8" x14ac:dyDescent="0.2">
      <c r="B123" s="46">
        <v>262500</v>
      </c>
      <c r="C123" s="47"/>
      <c r="D123" s="48">
        <f t="shared" si="12"/>
        <v>1.73</v>
      </c>
      <c r="E123" s="49">
        <f t="shared" si="13"/>
        <v>4541.25</v>
      </c>
      <c r="F123" s="47"/>
      <c r="G123" s="48">
        <f t="shared" si="15"/>
        <v>6.35</v>
      </c>
      <c r="H123" s="49">
        <f t="shared" si="14"/>
        <v>16668.75</v>
      </c>
    </row>
    <row r="124" spans="2:8" x14ac:dyDescent="0.2">
      <c r="B124" s="46">
        <v>265000</v>
      </c>
      <c r="C124" s="47"/>
      <c r="D124" s="48">
        <f t="shared" si="12"/>
        <v>1.72</v>
      </c>
      <c r="E124" s="49">
        <f t="shared" si="13"/>
        <v>4558</v>
      </c>
      <c r="F124" s="47"/>
      <c r="G124" s="48">
        <f t="shared" si="15"/>
        <v>6.32</v>
      </c>
      <c r="H124" s="49">
        <f t="shared" si="14"/>
        <v>16748</v>
      </c>
    </row>
    <row r="125" spans="2:8" x14ac:dyDescent="0.2">
      <c r="B125" s="46">
        <v>267500</v>
      </c>
      <c r="C125" s="47"/>
      <c r="D125" s="48">
        <f t="shared" si="12"/>
        <v>1.72</v>
      </c>
      <c r="E125" s="49">
        <f t="shared" si="13"/>
        <v>4601</v>
      </c>
      <c r="F125" s="47"/>
      <c r="G125" s="48">
        <f t="shared" si="15"/>
        <v>6.29</v>
      </c>
      <c r="H125" s="49">
        <f t="shared" si="14"/>
        <v>16825.75</v>
      </c>
    </row>
    <row r="126" spans="2:8" x14ac:dyDescent="0.2">
      <c r="B126" s="46">
        <v>270000</v>
      </c>
      <c r="C126" s="47"/>
      <c r="D126" s="48">
        <f t="shared" si="12"/>
        <v>1.71</v>
      </c>
      <c r="E126" s="49">
        <f t="shared" si="13"/>
        <v>4617</v>
      </c>
      <c r="F126" s="47"/>
      <c r="G126" s="48">
        <f t="shared" si="15"/>
        <v>6.27</v>
      </c>
      <c r="H126" s="49">
        <f t="shared" si="14"/>
        <v>16929</v>
      </c>
    </row>
    <row r="127" spans="2:8" x14ac:dyDescent="0.2">
      <c r="B127" s="46">
        <v>272500</v>
      </c>
      <c r="C127" s="47"/>
      <c r="D127" s="48">
        <f t="shared" si="12"/>
        <v>1.71</v>
      </c>
      <c r="E127" s="49">
        <f t="shared" si="13"/>
        <v>4659.75</v>
      </c>
      <c r="F127" s="47"/>
      <c r="G127" s="48">
        <f t="shared" si="15"/>
        <v>6.24</v>
      </c>
      <c r="H127" s="49">
        <f t="shared" si="14"/>
        <v>17004</v>
      </c>
    </row>
    <row r="128" spans="2:8" x14ac:dyDescent="0.2">
      <c r="B128" s="46">
        <v>275000</v>
      </c>
      <c r="C128" s="47"/>
      <c r="D128" s="48">
        <f t="shared" si="12"/>
        <v>1.7</v>
      </c>
      <c r="E128" s="49">
        <f t="shared" si="13"/>
        <v>4675</v>
      </c>
      <c r="F128" s="47"/>
      <c r="G128" s="48">
        <f t="shared" si="15"/>
        <v>6.22</v>
      </c>
      <c r="H128" s="49">
        <f t="shared" si="14"/>
        <v>17105</v>
      </c>
    </row>
    <row r="129" spans="2:8" x14ac:dyDescent="0.2">
      <c r="B129" s="46">
        <v>277500</v>
      </c>
      <c r="C129" s="47"/>
      <c r="D129" s="48">
        <f t="shared" si="12"/>
        <v>1.7</v>
      </c>
      <c r="E129" s="49">
        <f t="shared" si="13"/>
        <v>4717.5</v>
      </c>
      <c r="F129" s="47"/>
      <c r="G129" s="48">
        <f t="shared" si="15"/>
        <v>6.19</v>
      </c>
      <c r="H129" s="49">
        <f t="shared" si="14"/>
        <v>17177.25</v>
      </c>
    </row>
    <row r="130" spans="2:8" x14ac:dyDescent="0.2">
      <c r="B130" s="46">
        <v>280000</v>
      </c>
      <c r="C130" s="47"/>
      <c r="D130" s="48">
        <f t="shared" si="12"/>
        <v>1.69</v>
      </c>
      <c r="E130" s="49">
        <f t="shared" si="13"/>
        <v>4732</v>
      </c>
      <c r="F130" s="47"/>
      <c r="G130" s="48">
        <f t="shared" si="15"/>
        <v>6.17</v>
      </c>
      <c r="H130" s="49">
        <f t="shared" si="14"/>
        <v>17276</v>
      </c>
    </row>
    <row r="131" spans="2:8" x14ac:dyDescent="0.2">
      <c r="B131" s="46">
        <v>282500</v>
      </c>
      <c r="C131" s="47"/>
      <c r="D131" s="48">
        <f t="shared" si="12"/>
        <v>1.69</v>
      </c>
      <c r="E131" s="49">
        <f t="shared" si="13"/>
        <v>4774.25</v>
      </c>
      <c r="F131" s="47"/>
      <c r="G131" s="48">
        <f t="shared" si="15"/>
        <v>6.14</v>
      </c>
      <c r="H131" s="49">
        <f t="shared" si="14"/>
        <v>17345.5</v>
      </c>
    </row>
    <row r="132" spans="2:8" x14ac:dyDescent="0.2">
      <c r="B132" s="46">
        <v>285000</v>
      </c>
      <c r="C132" s="47"/>
      <c r="D132" s="48">
        <f t="shared" si="12"/>
        <v>1.68</v>
      </c>
      <c r="E132" s="49">
        <f t="shared" si="13"/>
        <v>4788</v>
      </c>
      <c r="F132" s="47"/>
      <c r="G132" s="48">
        <f t="shared" si="15"/>
        <v>6.12</v>
      </c>
      <c r="H132" s="49">
        <f t="shared" si="14"/>
        <v>17442</v>
      </c>
    </row>
    <row r="133" spans="2:8" x14ac:dyDescent="0.2">
      <c r="B133" s="46">
        <v>287500</v>
      </c>
      <c r="C133" s="47"/>
      <c r="D133" s="48">
        <f t="shared" si="12"/>
        <v>1.68</v>
      </c>
      <c r="E133" s="49">
        <f t="shared" si="13"/>
        <v>4830</v>
      </c>
      <c r="F133" s="47"/>
      <c r="G133" s="48">
        <f t="shared" si="15"/>
        <v>6.09</v>
      </c>
      <c r="H133" s="49">
        <f t="shared" si="14"/>
        <v>17508.75</v>
      </c>
    </row>
    <row r="134" spans="2:8" x14ac:dyDescent="0.2">
      <c r="B134" s="46">
        <v>290000</v>
      </c>
      <c r="C134" s="47"/>
      <c r="D134" s="48">
        <f t="shared" si="12"/>
        <v>1.67</v>
      </c>
      <c r="E134" s="49">
        <f t="shared" si="13"/>
        <v>4843</v>
      </c>
      <c r="F134" s="47"/>
      <c r="G134" s="48">
        <f t="shared" si="15"/>
        <v>6.07</v>
      </c>
      <c r="H134" s="49">
        <f t="shared" si="14"/>
        <v>17603</v>
      </c>
    </row>
    <row r="135" spans="2:8" x14ac:dyDescent="0.2">
      <c r="B135" s="46">
        <v>292500</v>
      </c>
      <c r="C135" s="47"/>
      <c r="D135" s="48">
        <f t="shared" si="12"/>
        <v>1.67</v>
      </c>
      <c r="E135" s="49">
        <f t="shared" si="13"/>
        <v>4884.75</v>
      </c>
      <c r="F135" s="47"/>
      <c r="G135" s="48">
        <f t="shared" si="15"/>
        <v>6.05</v>
      </c>
      <c r="H135" s="49">
        <f t="shared" si="14"/>
        <v>17696.25</v>
      </c>
    </row>
    <row r="136" spans="2:8" x14ac:dyDescent="0.2">
      <c r="B136" s="46">
        <v>295000</v>
      </c>
      <c r="C136" s="47"/>
      <c r="D136" s="48">
        <f t="shared" si="12"/>
        <v>1.66</v>
      </c>
      <c r="E136" s="49">
        <f t="shared" si="13"/>
        <v>4897</v>
      </c>
      <c r="F136" s="47"/>
      <c r="G136" s="48">
        <f t="shared" si="15"/>
        <v>6.02</v>
      </c>
      <c r="H136" s="49">
        <f t="shared" si="14"/>
        <v>17758.999999999996</v>
      </c>
    </row>
    <row r="137" spans="2:8" x14ac:dyDescent="0.2">
      <c r="B137" s="46">
        <v>297500</v>
      </c>
      <c r="C137" s="47"/>
      <c r="D137" s="48">
        <f t="shared" si="12"/>
        <v>1.66</v>
      </c>
      <c r="E137" s="49">
        <f t="shared" si="13"/>
        <v>4938.5</v>
      </c>
      <c r="F137" s="47"/>
      <c r="G137" s="48">
        <f t="shared" si="15"/>
        <v>6</v>
      </c>
      <c r="H137" s="49">
        <f t="shared" si="14"/>
        <v>17850</v>
      </c>
    </row>
    <row r="138" spans="2:8" x14ac:dyDescent="0.2">
      <c r="B138" s="46">
        <v>300000</v>
      </c>
      <c r="C138" s="47"/>
      <c r="D138" s="48">
        <f t="shared" si="12"/>
        <v>1.65</v>
      </c>
      <c r="E138" s="49">
        <f t="shared" si="13"/>
        <v>4950</v>
      </c>
      <c r="F138" s="47"/>
      <c r="G138" s="48">
        <f t="shared" si="15"/>
        <v>5.98</v>
      </c>
      <c r="H138" s="49">
        <f t="shared" si="14"/>
        <v>17940.000000000004</v>
      </c>
    </row>
    <row r="139" spans="2:8" x14ac:dyDescent="0.2">
      <c r="B139" s="46">
        <v>305000</v>
      </c>
      <c r="C139" s="47"/>
      <c r="D139" s="48">
        <f t="shared" si="12"/>
        <v>1.65</v>
      </c>
      <c r="E139" s="49">
        <f t="shared" si="13"/>
        <v>5032.5</v>
      </c>
      <c r="F139" s="47"/>
      <c r="G139" s="48">
        <f t="shared" si="15"/>
        <v>5.93</v>
      </c>
      <c r="H139" s="49">
        <f t="shared" si="14"/>
        <v>18086.5</v>
      </c>
    </row>
    <row r="140" spans="2:8" x14ac:dyDescent="0.2">
      <c r="B140" s="46">
        <v>310000</v>
      </c>
      <c r="C140" s="47"/>
      <c r="D140" s="48">
        <f t="shared" si="12"/>
        <v>1.64</v>
      </c>
      <c r="E140" s="49">
        <f t="shared" si="13"/>
        <v>5083.9999999999991</v>
      </c>
      <c r="F140" s="47"/>
      <c r="G140" s="48">
        <f t="shared" si="15"/>
        <v>5.89</v>
      </c>
      <c r="H140" s="49">
        <f t="shared" si="14"/>
        <v>18259</v>
      </c>
    </row>
    <row r="141" spans="2:8" x14ac:dyDescent="0.2">
      <c r="B141" s="46">
        <v>315000</v>
      </c>
      <c r="C141" s="47"/>
      <c r="D141" s="48">
        <f t="shared" si="12"/>
        <v>1.63</v>
      </c>
      <c r="E141" s="49">
        <f t="shared" si="13"/>
        <v>5134.4999999999991</v>
      </c>
      <c r="F141" s="47"/>
      <c r="G141" s="48">
        <f t="shared" si="15"/>
        <v>5.85</v>
      </c>
      <c r="H141" s="49">
        <f t="shared" si="14"/>
        <v>18427.5</v>
      </c>
    </row>
    <row r="142" spans="2:8" x14ac:dyDescent="0.2">
      <c r="B142" s="46">
        <v>320000</v>
      </c>
      <c r="C142" s="47"/>
      <c r="D142" s="48">
        <f t="shared" si="12"/>
        <v>1.62</v>
      </c>
      <c r="E142" s="49">
        <f t="shared" si="13"/>
        <v>5184.0000000000009</v>
      </c>
      <c r="F142" s="47"/>
      <c r="G142" s="48">
        <f t="shared" si="15"/>
        <v>5.81</v>
      </c>
      <c r="H142" s="49">
        <f t="shared" si="14"/>
        <v>18591.999999999996</v>
      </c>
    </row>
    <row r="143" spans="2:8" x14ac:dyDescent="0.2">
      <c r="B143" s="46">
        <v>325000</v>
      </c>
      <c r="C143" s="47"/>
      <c r="D143" s="48">
        <f t="shared" si="12"/>
        <v>1.61</v>
      </c>
      <c r="E143" s="49">
        <f t="shared" si="13"/>
        <v>5232.5000000000009</v>
      </c>
      <c r="F143" s="47"/>
      <c r="G143" s="48">
        <f t="shared" si="15"/>
        <v>5.77</v>
      </c>
      <c r="H143" s="49">
        <f t="shared" si="14"/>
        <v>18752.499999999996</v>
      </c>
    </row>
    <row r="144" spans="2:8" x14ac:dyDescent="0.2">
      <c r="B144" s="46">
        <v>330000</v>
      </c>
      <c r="C144" s="47"/>
      <c r="D144" s="48">
        <f t="shared" si="12"/>
        <v>1.6</v>
      </c>
      <c r="E144" s="49">
        <f t="shared" si="13"/>
        <v>5280</v>
      </c>
      <c r="F144" s="47"/>
      <c r="G144" s="48">
        <f t="shared" si="15"/>
        <v>5.73</v>
      </c>
      <c r="H144" s="49">
        <f t="shared" si="14"/>
        <v>18909.000000000004</v>
      </c>
    </row>
    <row r="145" spans="2:8" x14ac:dyDescent="0.2">
      <c r="B145" s="46">
        <v>335000</v>
      </c>
      <c r="C145" s="47"/>
      <c r="D145" s="48">
        <f t="shared" si="12"/>
        <v>1.6</v>
      </c>
      <c r="E145" s="49">
        <f t="shared" si="13"/>
        <v>5360</v>
      </c>
      <c r="F145" s="47"/>
      <c r="G145" s="48">
        <f t="shared" si="15"/>
        <v>5.69</v>
      </c>
      <c r="H145" s="49">
        <f t="shared" si="14"/>
        <v>19061.500000000004</v>
      </c>
    </row>
    <row r="146" spans="2:8" x14ac:dyDescent="0.2">
      <c r="B146" s="46">
        <v>340000</v>
      </c>
      <c r="C146" s="47"/>
      <c r="D146" s="48">
        <f t="shared" si="12"/>
        <v>1.59</v>
      </c>
      <c r="E146" s="49">
        <f t="shared" si="13"/>
        <v>5406</v>
      </c>
      <c r="F146" s="47"/>
      <c r="G146" s="48">
        <f t="shared" si="15"/>
        <v>5.65</v>
      </c>
      <c r="H146" s="49">
        <f t="shared" si="14"/>
        <v>19210.000000000004</v>
      </c>
    </row>
    <row r="147" spans="2:8" x14ac:dyDescent="0.2">
      <c r="B147" s="46">
        <v>345000</v>
      </c>
      <c r="C147" s="47"/>
      <c r="D147" s="48">
        <f t="shared" si="12"/>
        <v>1.58</v>
      </c>
      <c r="E147" s="49">
        <f t="shared" si="13"/>
        <v>5451</v>
      </c>
      <c r="F147" s="47"/>
      <c r="G147" s="48">
        <f t="shared" si="15"/>
        <v>5.61</v>
      </c>
      <c r="H147" s="49">
        <f t="shared" si="14"/>
        <v>19354.5</v>
      </c>
    </row>
    <row r="148" spans="2:8" x14ac:dyDescent="0.2">
      <c r="B148" s="46">
        <v>350000</v>
      </c>
      <c r="C148" s="47"/>
      <c r="D148" s="48">
        <f t="shared" si="12"/>
        <v>1.57</v>
      </c>
      <c r="E148" s="49">
        <f t="shared" si="13"/>
        <v>5495</v>
      </c>
      <c r="F148" s="47"/>
      <c r="G148" s="48">
        <f t="shared" si="15"/>
        <v>5.58</v>
      </c>
      <c r="H148" s="49">
        <f t="shared" si="14"/>
        <v>19530</v>
      </c>
    </row>
    <row r="149" spans="2:8" x14ac:dyDescent="0.2">
      <c r="B149" s="46">
        <v>355000</v>
      </c>
      <c r="C149" s="47"/>
      <c r="D149" s="48">
        <f t="shared" ref="D149:D178" si="16">ROUND(EXP(C$4-C$5*LN($B149)),2)</f>
        <v>1.57</v>
      </c>
      <c r="E149" s="49">
        <f t="shared" ref="E149:E178" si="17">B149*D149/100</f>
        <v>5573.5</v>
      </c>
      <c r="F149" s="47"/>
      <c r="G149" s="48">
        <f t="shared" si="15"/>
        <v>5.54</v>
      </c>
      <c r="H149" s="49">
        <f t="shared" ref="H149:H178" si="18">B149*G149/100</f>
        <v>19667</v>
      </c>
    </row>
    <row r="150" spans="2:8" x14ac:dyDescent="0.2">
      <c r="B150" s="46">
        <v>360000</v>
      </c>
      <c r="C150" s="47"/>
      <c r="D150" s="48">
        <f t="shared" si="16"/>
        <v>1.56</v>
      </c>
      <c r="E150" s="49">
        <f t="shared" si="17"/>
        <v>5616</v>
      </c>
      <c r="F150" s="47"/>
      <c r="G150" s="48">
        <f t="shared" ref="G150:G178" si="19">ROUND(EXP(F$4-F$5*LN($B150)),2)</f>
        <v>5.51</v>
      </c>
      <c r="H150" s="49">
        <f t="shared" si="18"/>
        <v>19836</v>
      </c>
    </row>
    <row r="151" spans="2:8" x14ac:dyDescent="0.2">
      <c r="B151" s="46">
        <v>365000</v>
      </c>
      <c r="C151" s="47"/>
      <c r="D151" s="48">
        <f t="shared" si="16"/>
        <v>1.55</v>
      </c>
      <c r="E151" s="49">
        <f t="shared" si="17"/>
        <v>5657.5</v>
      </c>
      <c r="F151" s="47"/>
      <c r="G151" s="48">
        <f t="shared" si="19"/>
        <v>5.47</v>
      </c>
      <c r="H151" s="49">
        <f t="shared" si="18"/>
        <v>19965.5</v>
      </c>
    </row>
    <row r="152" spans="2:8" x14ac:dyDescent="0.2">
      <c r="B152" s="46">
        <v>370000</v>
      </c>
      <c r="C152" s="47"/>
      <c r="D152" s="48">
        <f t="shared" si="16"/>
        <v>1.55</v>
      </c>
      <c r="E152" s="49">
        <f t="shared" si="17"/>
        <v>5735</v>
      </c>
      <c r="F152" s="47"/>
      <c r="G152" s="48">
        <f t="shared" si="19"/>
        <v>5.44</v>
      </c>
      <c r="H152" s="49">
        <f t="shared" si="18"/>
        <v>20128.000000000004</v>
      </c>
    </row>
    <row r="153" spans="2:8" x14ac:dyDescent="0.2">
      <c r="B153" s="46">
        <v>375000</v>
      </c>
      <c r="C153" s="47"/>
      <c r="D153" s="48">
        <f t="shared" si="16"/>
        <v>1.54</v>
      </c>
      <c r="E153" s="49">
        <f t="shared" si="17"/>
        <v>5775</v>
      </c>
      <c r="F153" s="47"/>
      <c r="G153" s="48">
        <f t="shared" si="19"/>
        <v>5.41</v>
      </c>
      <c r="H153" s="49">
        <f t="shared" si="18"/>
        <v>20287.5</v>
      </c>
    </row>
    <row r="154" spans="2:8" x14ac:dyDescent="0.2">
      <c r="B154" s="46">
        <v>380000</v>
      </c>
      <c r="C154" s="47"/>
      <c r="D154" s="48">
        <f t="shared" si="16"/>
        <v>1.53</v>
      </c>
      <c r="E154" s="49">
        <f t="shared" si="17"/>
        <v>5814</v>
      </c>
      <c r="F154" s="47"/>
      <c r="G154" s="48">
        <f t="shared" si="19"/>
        <v>5.38</v>
      </c>
      <c r="H154" s="49">
        <f t="shared" si="18"/>
        <v>20444</v>
      </c>
    </row>
    <row r="155" spans="2:8" x14ac:dyDescent="0.2">
      <c r="B155" s="46">
        <v>385000</v>
      </c>
      <c r="C155" s="47"/>
      <c r="D155" s="48">
        <f t="shared" si="16"/>
        <v>1.53</v>
      </c>
      <c r="E155" s="49">
        <f t="shared" si="17"/>
        <v>5890.5</v>
      </c>
      <c r="F155" s="47"/>
      <c r="G155" s="48">
        <f t="shared" si="19"/>
        <v>5.35</v>
      </c>
      <c r="H155" s="49">
        <f t="shared" si="18"/>
        <v>20597.499999999996</v>
      </c>
    </row>
    <row r="156" spans="2:8" x14ac:dyDescent="0.2">
      <c r="B156" s="46">
        <v>390000</v>
      </c>
      <c r="C156" s="47"/>
      <c r="D156" s="48">
        <f t="shared" si="16"/>
        <v>1.52</v>
      </c>
      <c r="E156" s="49">
        <f t="shared" si="17"/>
        <v>5928</v>
      </c>
      <c r="F156" s="47"/>
      <c r="G156" s="48">
        <f t="shared" si="19"/>
        <v>5.31</v>
      </c>
      <c r="H156" s="49">
        <f t="shared" si="18"/>
        <v>20708.999999999996</v>
      </c>
    </row>
    <row r="157" spans="2:8" x14ac:dyDescent="0.2">
      <c r="B157" s="46">
        <v>395000</v>
      </c>
      <c r="C157" s="47"/>
      <c r="D157" s="48">
        <f t="shared" si="16"/>
        <v>1.51</v>
      </c>
      <c r="E157" s="49">
        <f t="shared" si="17"/>
        <v>5964.5</v>
      </c>
      <c r="F157" s="47"/>
      <c r="G157" s="48">
        <f t="shared" si="19"/>
        <v>5.28</v>
      </c>
      <c r="H157" s="49">
        <f t="shared" si="18"/>
        <v>20856</v>
      </c>
    </row>
    <row r="158" spans="2:8" x14ac:dyDescent="0.2">
      <c r="B158" s="46">
        <v>400000</v>
      </c>
      <c r="C158" s="47"/>
      <c r="D158" s="48">
        <f t="shared" si="16"/>
        <v>1.51</v>
      </c>
      <c r="E158" s="49">
        <f t="shared" si="17"/>
        <v>6040</v>
      </c>
      <c r="F158" s="47"/>
      <c r="G158" s="48">
        <f t="shared" si="19"/>
        <v>5.25</v>
      </c>
      <c r="H158" s="49">
        <f t="shared" si="18"/>
        <v>21000</v>
      </c>
    </row>
    <row r="159" spans="2:8" x14ac:dyDescent="0.2">
      <c r="B159" s="46">
        <v>405000</v>
      </c>
      <c r="C159" s="47"/>
      <c r="D159" s="48">
        <f t="shared" si="16"/>
        <v>1.5</v>
      </c>
      <c r="E159" s="49">
        <f t="shared" si="17"/>
        <v>6075</v>
      </c>
      <c r="F159" s="47"/>
      <c r="G159" s="48">
        <f t="shared" si="19"/>
        <v>5.23</v>
      </c>
      <c r="H159" s="49">
        <f t="shared" si="18"/>
        <v>21181.5</v>
      </c>
    </row>
    <row r="160" spans="2:8" x14ac:dyDescent="0.2">
      <c r="B160" s="46">
        <v>410000</v>
      </c>
      <c r="C160" s="47"/>
      <c r="D160" s="48">
        <f t="shared" si="16"/>
        <v>1.5</v>
      </c>
      <c r="E160" s="49">
        <f t="shared" si="17"/>
        <v>6150</v>
      </c>
      <c r="F160" s="47"/>
      <c r="G160" s="48">
        <f t="shared" si="19"/>
        <v>5.2</v>
      </c>
      <c r="H160" s="49">
        <f t="shared" si="18"/>
        <v>21320</v>
      </c>
    </row>
    <row r="161" spans="2:8" x14ac:dyDescent="0.2">
      <c r="B161" s="46">
        <v>415000</v>
      </c>
      <c r="C161" s="47"/>
      <c r="D161" s="48">
        <f t="shared" si="16"/>
        <v>1.49</v>
      </c>
      <c r="E161" s="49">
        <f t="shared" si="17"/>
        <v>6183.5</v>
      </c>
      <c r="F161" s="47"/>
      <c r="G161" s="48">
        <f t="shared" si="19"/>
        <v>5.17</v>
      </c>
      <c r="H161" s="49">
        <f t="shared" si="18"/>
        <v>21455.5</v>
      </c>
    </row>
    <row r="162" spans="2:8" x14ac:dyDescent="0.2">
      <c r="B162" s="46">
        <v>420000</v>
      </c>
      <c r="C162" s="47"/>
      <c r="D162" s="48">
        <f t="shared" si="16"/>
        <v>1.48</v>
      </c>
      <c r="E162" s="49">
        <f t="shared" si="17"/>
        <v>6216</v>
      </c>
      <c r="F162" s="47"/>
      <c r="G162" s="48">
        <f t="shared" si="19"/>
        <v>5.14</v>
      </c>
      <c r="H162" s="49">
        <f t="shared" si="18"/>
        <v>21588</v>
      </c>
    </row>
    <row r="163" spans="2:8" x14ac:dyDescent="0.2">
      <c r="B163" s="46">
        <v>425000</v>
      </c>
      <c r="C163" s="47"/>
      <c r="D163" s="48">
        <f t="shared" si="16"/>
        <v>1.48</v>
      </c>
      <c r="E163" s="49">
        <f t="shared" si="17"/>
        <v>6290</v>
      </c>
      <c r="F163" s="47"/>
      <c r="G163" s="48">
        <f t="shared" si="19"/>
        <v>5.1100000000000003</v>
      </c>
      <c r="H163" s="49">
        <f t="shared" si="18"/>
        <v>21717.5</v>
      </c>
    </row>
    <row r="164" spans="2:8" x14ac:dyDescent="0.2">
      <c r="B164" s="46">
        <v>430000</v>
      </c>
      <c r="C164" s="47"/>
      <c r="D164" s="48">
        <f t="shared" si="16"/>
        <v>1.47</v>
      </c>
      <c r="E164" s="49">
        <f t="shared" si="17"/>
        <v>6321</v>
      </c>
      <c r="F164" s="47"/>
      <c r="G164" s="48">
        <f t="shared" si="19"/>
        <v>5.09</v>
      </c>
      <c r="H164" s="49">
        <f t="shared" si="18"/>
        <v>21887</v>
      </c>
    </row>
    <row r="165" spans="2:8" x14ac:dyDescent="0.2">
      <c r="B165" s="46">
        <v>435000</v>
      </c>
      <c r="C165" s="47"/>
      <c r="D165" s="48">
        <f t="shared" si="16"/>
        <v>1.47</v>
      </c>
      <c r="E165" s="49">
        <f t="shared" si="17"/>
        <v>6394.5</v>
      </c>
      <c r="F165" s="47"/>
      <c r="G165" s="48">
        <f t="shared" si="19"/>
        <v>5.0599999999999996</v>
      </c>
      <c r="H165" s="49">
        <f t="shared" si="18"/>
        <v>22011</v>
      </c>
    </row>
    <row r="166" spans="2:8" x14ac:dyDescent="0.2">
      <c r="B166" s="46">
        <v>440000</v>
      </c>
      <c r="C166" s="47"/>
      <c r="D166" s="48">
        <f t="shared" si="16"/>
        <v>1.46</v>
      </c>
      <c r="E166" s="49">
        <f t="shared" si="17"/>
        <v>6424</v>
      </c>
      <c r="F166" s="47"/>
      <c r="G166" s="48">
        <f t="shared" si="19"/>
        <v>5.04</v>
      </c>
      <c r="H166" s="49">
        <f t="shared" si="18"/>
        <v>22176</v>
      </c>
    </row>
    <row r="167" spans="2:8" x14ac:dyDescent="0.2">
      <c r="B167" s="46">
        <v>445000</v>
      </c>
      <c r="C167" s="47"/>
      <c r="D167" s="48">
        <f t="shared" si="16"/>
        <v>1.46</v>
      </c>
      <c r="E167" s="49">
        <f t="shared" si="17"/>
        <v>6497</v>
      </c>
      <c r="F167" s="47"/>
      <c r="G167" s="48">
        <f t="shared" si="19"/>
        <v>5.01</v>
      </c>
      <c r="H167" s="49">
        <f t="shared" si="18"/>
        <v>22294.5</v>
      </c>
    </row>
    <row r="168" spans="2:8" x14ac:dyDescent="0.2">
      <c r="B168" s="46">
        <v>450000</v>
      </c>
      <c r="C168" s="47"/>
      <c r="D168" s="48">
        <f t="shared" si="16"/>
        <v>1.45</v>
      </c>
      <c r="E168" s="49">
        <f t="shared" si="17"/>
        <v>6525</v>
      </c>
      <c r="F168" s="47"/>
      <c r="G168" s="48">
        <f t="shared" si="19"/>
        <v>4.9800000000000004</v>
      </c>
      <c r="H168" s="49">
        <f t="shared" si="18"/>
        <v>22410</v>
      </c>
    </row>
    <row r="169" spans="2:8" x14ac:dyDescent="0.2">
      <c r="B169" s="46">
        <v>455000</v>
      </c>
      <c r="C169" s="47"/>
      <c r="D169" s="48">
        <f t="shared" si="16"/>
        <v>1.45</v>
      </c>
      <c r="E169" s="49">
        <f t="shared" si="17"/>
        <v>6597.5</v>
      </c>
      <c r="F169" s="47"/>
      <c r="G169" s="48">
        <f t="shared" si="19"/>
        <v>4.96</v>
      </c>
      <c r="H169" s="49">
        <f t="shared" si="18"/>
        <v>22568</v>
      </c>
    </row>
    <row r="170" spans="2:8" x14ac:dyDescent="0.2">
      <c r="B170" s="46">
        <v>460000</v>
      </c>
      <c r="C170" s="47"/>
      <c r="D170" s="48">
        <f t="shared" si="16"/>
        <v>1.44</v>
      </c>
      <c r="E170" s="49">
        <f t="shared" si="17"/>
        <v>6624</v>
      </c>
      <c r="F170" s="47"/>
      <c r="G170" s="48">
        <f t="shared" si="19"/>
        <v>4.9400000000000004</v>
      </c>
      <c r="H170" s="49">
        <f t="shared" si="18"/>
        <v>22724</v>
      </c>
    </row>
    <row r="171" spans="2:8" x14ac:dyDescent="0.2">
      <c r="B171" s="46">
        <v>465000</v>
      </c>
      <c r="C171" s="47"/>
      <c r="D171" s="48">
        <f t="shared" si="16"/>
        <v>1.44</v>
      </c>
      <c r="E171" s="49">
        <f t="shared" si="17"/>
        <v>6696</v>
      </c>
      <c r="F171" s="47"/>
      <c r="G171" s="48">
        <f t="shared" si="19"/>
        <v>4.91</v>
      </c>
      <c r="H171" s="49">
        <f t="shared" si="18"/>
        <v>22831.5</v>
      </c>
    </row>
    <row r="172" spans="2:8" x14ac:dyDescent="0.2">
      <c r="B172" s="46">
        <v>470000</v>
      </c>
      <c r="C172" s="47"/>
      <c r="D172" s="48">
        <f t="shared" si="16"/>
        <v>1.43</v>
      </c>
      <c r="E172" s="49">
        <f t="shared" si="17"/>
        <v>6721</v>
      </c>
      <c r="F172" s="47"/>
      <c r="G172" s="48">
        <f t="shared" si="19"/>
        <v>4.8899999999999997</v>
      </c>
      <c r="H172" s="49">
        <f t="shared" si="18"/>
        <v>22983</v>
      </c>
    </row>
    <row r="173" spans="2:8" x14ac:dyDescent="0.2">
      <c r="B173" s="46">
        <v>475000</v>
      </c>
      <c r="C173" s="47"/>
      <c r="D173" s="48">
        <f t="shared" si="16"/>
        <v>1.43</v>
      </c>
      <c r="E173" s="49">
        <f t="shared" si="17"/>
        <v>6792.5</v>
      </c>
      <c r="F173" s="47"/>
      <c r="G173" s="48">
        <f t="shared" si="19"/>
        <v>4.87</v>
      </c>
      <c r="H173" s="49">
        <f t="shared" si="18"/>
        <v>23132.5</v>
      </c>
    </row>
    <row r="174" spans="2:8" x14ac:dyDescent="0.2">
      <c r="B174" s="46">
        <v>480000</v>
      </c>
      <c r="C174" s="47"/>
      <c r="D174" s="48">
        <f t="shared" si="16"/>
        <v>1.42</v>
      </c>
      <c r="E174" s="49">
        <f t="shared" si="17"/>
        <v>6816</v>
      </c>
      <c r="F174" s="47"/>
      <c r="G174" s="48">
        <f t="shared" si="19"/>
        <v>4.84</v>
      </c>
      <c r="H174" s="49">
        <f t="shared" si="18"/>
        <v>23232</v>
      </c>
    </row>
    <row r="175" spans="2:8" x14ac:dyDescent="0.2">
      <c r="B175" s="46">
        <v>485000</v>
      </c>
      <c r="C175" s="47"/>
      <c r="D175" s="48">
        <f t="shared" si="16"/>
        <v>1.42</v>
      </c>
      <c r="E175" s="49">
        <f t="shared" si="17"/>
        <v>6887</v>
      </c>
      <c r="F175" s="47"/>
      <c r="G175" s="48">
        <f t="shared" si="19"/>
        <v>4.82</v>
      </c>
      <c r="H175" s="49">
        <f t="shared" si="18"/>
        <v>23377</v>
      </c>
    </row>
    <row r="176" spans="2:8" x14ac:dyDescent="0.2">
      <c r="B176" s="46">
        <v>490000</v>
      </c>
      <c r="C176" s="47"/>
      <c r="D176" s="48">
        <f t="shared" si="16"/>
        <v>1.41</v>
      </c>
      <c r="E176" s="49">
        <f t="shared" si="17"/>
        <v>6909</v>
      </c>
      <c r="F176" s="47"/>
      <c r="G176" s="48">
        <f t="shared" si="19"/>
        <v>4.8</v>
      </c>
      <c r="H176" s="49">
        <f t="shared" si="18"/>
        <v>23520</v>
      </c>
    </row>
    <row r="177" spans="2:8" x14ac:dyDescent="0.2">
      <c r="B177" s="46">
        <v>495000</v>
      </c>
      <c r="C177" s="47"/>
      <c r="D177" s="48">
        <f t="shared" si="16"/>
        <v>1.41</v>
      </c>
      <c r="E177" s="49">
        <f t="shared" si="17"/>
        <v>6979.5</v>
      </c>
      <c r="F177" s="47"/>
      <c r="G177" s="48">
        <f t="shared" si="19"/>
        <v>4.78</v>
      </c>
      <c r="H177" s="49">
        <f t="shared" si="18"/>
        <v>23661</v>
      </c>
    </row>
    <row r="178" spans="2:8" x14ac:dyDescent="0.2">
      <c r="B178" s="46">
        <v>500000</v>
      </c>
      <c r="C178" s="47"/>
      <c r="D178" s="48">
        <f t="shared" si="16"/>
        <v>1.4</v>
      </c>
      <c r="E178" s="49">
        <f t="shared" si="17"/>
        <v>7000</v>
      </c>
      <c r="F178" s="47"/>
      <c r="G178" s="48">
        <f t="shared" si="19"/>
        <v>4.75</v>
      </c>
      <c r="H178" s="49">
        <f t="shared" si="18"/>
        <v>23750</v>
      </c>
    </row>
  </sheetData>
  <autoFilter ref="B7:H178"/>
  <customSheetViews>
    <customSheetView guid="{03761D6C-F711-4DCF-91ED-28D6D91BE244}" showPageBreaks="1" showGridLines="0" printArea="1" showAutoFilter="1" hiddenRows="1" state="hidden">
      <pane xSplit="2" ySplit="7" topLeftCell="C134" activePane="bottomRight" state="frozen"/>
      <selection pane="bottomRight" activeCell="F177" sqref="F177"/>
      <pageMargins left="0.70866141732283472" right="0.51181102362204722" top="0.74803149606299213" bottom="0.74803149606299213" header="0.31496062992125984" footer="0.31496062992125984"/>
      <pageSetup paperSize="9" orientation="portrait" r:id="rId1"/>
      <autoFilter ref="B7:H178"/>
    </customSheetView>
  </customSheetViews>
  <phoneticPr fontId="1"/>
  <pageMargins left="0.70866141732283472" right="0.51181102362204722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showGridLines="0" zoomScaleNormal="100" workbookViewId="0">
      <selection activeCell="C10" sqref="C10"/>
    </sheetView>
  </sheetViews>
  <sheetFormatPr defaultColWidth="8.88671875" defaultRowHeight="13.2" x14ac:dyDescent="0.2"/>
  <cols>
    <col min="1" max="1" width="3.6640625" style="3" customWidth="1"/>
    <col min="2" max="2" width="36.88671875" style="3" bestFit="1" customWidth="1"/>
    <col min="3" max="3" width="12.77734375" style="3" bestFit="1" customWidth="1"/>
    <col min="4" max="4" width="16.77734375" style="3" customWidth="1"/>
    <col min="5" max="5" width="11.77734375" style="3" customWidth="1"/>
    <col min="6" max="16384" width="8.88671875" style="3"/>
  </cols>
  <sheetData>
    <row r="1" spans="2:5" ht="15" customHeight="1" x14ac:dyDescent="0.2">
      <c r="B1" s="50" t="s">
        <v>43</v>
      </c>
      <c r="C1" s="50"/>
      <c r="D1" s="59" t="s">
        <v>42</v>
      </c>
      <c r="E1" s="62">
        <v>24</v>
      </c>
    </row>
    <row r="2" spans="2:5" ht="15" customHeight="1" x14ac:dyDescent="0.2">
      <c r="B2" s="57" t="s">
        <v>39</v>
      </c>
      <c r="C2" s="58" t="s">
        <v>40</v>
      </c>
      <c r="D2" s="51" t="s">
        <v>7</v>
      </c>
      <c r="E2" s="52" t="s">
        <v>6</v>
      </c>
    </row>
    <row r="3" spans="2:5" ht="15" customHeight="1" x14ac:dyDescent="0.2">
      <c r="B3" s="53" t="s">
        <v>30</v>
      </c>
      <c r="C3" s="53"/>
      <c r="D3" s="61">
        <v>300000</v>
      </c>
      <c r="E3" s="55"/>
    </row>
    <row r="4" spans="2:5" ht="15" customHeight="1" x14ac:dyDescent="0.2">
      <c r="B4" s="53" t="s">
        <v>54</v>
      </c>
      <c r="C4" s="53" t="s">
        <v>45</v>
      </c>
      <c r="D4" s="61"/>
      <c r="E4" s="55"/>
    </row>
    <row r="5" spans="2:5" ht="15" customHeight="1" x14ac:dyDescent="0.2">
      <c r="B5" s="53" t="s">
        <v>41</v>
      </c>
      <c r="C5" s="53" t="s">
        <v>31</v>
      </c>
      <c r="D5" s="54">
        <f>(D3-D4)*E5/100</f>
        <v>17730</v>
      </c>
      <c r="E5" s="48">
        <f>ROUND(EXP(3.346-0.282*LN(D3-D4)+0.625*LN(E1)),2)</f>
        <v>5.91</v>
      </c>
    </row>
    <row r="6" spans="2:5" ht="15" customHeight="1" x14ac:dyDescent="0.2">
      <c r="B6" s="53" t="s">
        <v>44</v>
      </c>
      <c r="C6" s="53" t="s">
        <v>45</v>
      </c>
      <c r="D6" s="61"/>
      <c r="E6" s="48"/>
    </row>
    <row r="7" spans="2:5" ht="15" customHeight="1" x14ac:dyDescent="0.2">
      <c r="B7" s="55" t="s">
        <v>32</v>
      </c>
      <c r="C7" s="55" t="s">
        <v>46</v>
      </c>
      <c r="D7" s="54">
        <f>SUM(D3,D5,D6)</f>
        <v>317730</v>
      </c>
      <c r="E7" s="55"/>
    </row>
    <row r="8" spans="2:5" ht="15" customHeight="1" x14ac:dyDescent="0.2">
      <c r="B8" s="55" t="s">
        <v>33</v>
      </c>
      <c r="C8" s="55" t="s">
        <v>34</v>
      </c>
      <c r="D8" s="54">
        <f>(D7-D4)*E8/100</f>
        <v>56428.848000000005</v>
      </c>
      <c r="E8" s="48">
        <f>ROUND(EXP(5.899-0.447*LN(D7-D4)+0.831*LN(E1)),2)</f>
        <v>17.760000000000002</v>
      </c>
    </row>
    <row r="9" spans="2:5" ht="15" customHeight="1" x14ac:dyDescent="0.2">
      <c r="B9" s="55" t="s">
        <v>35</v>
      </c>
      <c r="C9" s="55" t="s">
        <v>36</v>
      </c>
      <c r="D9" s="54">
        <f>D7+D8</f>
        <v>374158.848</v>
      </c>
      <c r="E9" s="55"/>
    </row>
    <row r="10" spans="2:5" ht="15" customHeight="1" x14ac:dyDescent="0.2">
      <c r="B10" s="55" t="s">
        <v>53</v>
      </c>
      <c r="C10" s="55" t="s">
        <v>37</v>
      </c>
      <c r="D10" s="54">
        <f>D9*E10/100</f>
        <v>42242.533939199995</v>
      </c>
      <c r="E10" s="56">
        <f>ROUND(28.978-3.173*LOG10(D9),2)</f>
        <v>11.29</v>
      </c>
    </row>
    <row r="11" spans="2:5" ht="15" customHeight="1" x14ac:dyDescent="0.2">
      <c r="B11" s="55" t="s">
        <v>38</v>
      </c>
      <c r="C11" s="55"/>
      <c r="D11" s="54">
        <f>D9+D10</f>
        <v>416401.38193919999</v>
      </c>
      <c r="E11" s="55"/>
    </row>
    <row r="13" spans="2:5" ht="15" customHeight="1" x14ac:dyDescent="0.2">
      <c r="B13" s="50" t="s">
        <v>47</v>
      </c>
      <c r="C13" s="50"/>
      <c r="D13" s="59" t="s">
        <v>42</v>
      </c>
      <c r="E13" s="62">
        <v>12</v>
      </c>
    </row>
    <row r="14" spans="2:5" ht="15" customHeight="1" x14ac:dyDescent="0.2">
      <c r="B14" s="57" t="s">
        <v>39</v>
      </c>
      <c r="C14" s="58" t="s">
        <v>40</v>
      </c>
      <c r="D14" s="51" t="s">
        <v>7</v>
      </c>
      <c r="E14" s="52" t="s">
        <v>6</v>
      </c>
    </row>
    <row r="15" spans="2:5" ht="15" customHeight="1" x14ac:dyDescent="0.2">
      <c r="B15" s="53" t="s">
        <v>30</v>
      </c>
      <c r="C15" s="53"/>
      <c r="D15" s="61">
        <v>60000</v>
      </c>
      <c r="E15" s="55"/>
    </row>
    <row r="16" spans="2:5" ht="15" customHeight="1" x14ac:dyDescent="0.2">
      <c r="B16" s="53" t="s">
        <v>55</v>
      </c>
      <c r="C16" s="53" t="s">
        <v>45</v>
      </c>
      <c r="D16" s="61"/>
      <c r="E16" s="55"/>
    </row>
    <row r="17" spans="2:5" ht="15" customHeight="1" x14ac:dyDescent="0.2">
      <c r="B17" s="53" t="s">
        <v>41</v>
      </c>
      <c r="C17" s="53" t="s">
        <v>31</v>
      </c>
      <c r="D17" s="54">
        <f>(D15-D16)*E17/100</f>
        <v>3690</v>
      </c>
      <c r="E17" s="48">
        <f>ROUND(EXP(3.962-0.315*LN(D15-D16)+0.531*LN(E13)),2)</f>
        <v>6.15</v>
      </c>
    </row>
    <row r="18" spans="2:5" ht="15" customHeight="1" x14ac:dyDescent="0.2">
      <c r="B18" s="53" t="s">
        <v>44</v>
      </c>
      <c r="C18" s="53" t="s">
        <v>45</v>
      </c>
      <c r="D18" s="61"/>
      <c r="E18" s="48"/>
    </row>
    <row r="19" spans="2:5" ht="15" customHeight="1" x14ac:dyDescent="0.2">
      <c r="B19" s="55" t="s">
        <v>32</v>
      </c>
      <c r="C19" s="55" t="s">
        <v>46</v>
      </c>
      <c r="D19" s="54">
        <f>SUM(D15,D17,D18)</f>
        <v>63690</v>
      </c>
      <c r="E19" s="55"/>
    </row>
    <row r="20" spans="2:5" ht="15" customHeight="1" x14ac:dyDescent="0.2">
      <c r="B20" s="55" t="s">
        <v>33</v>
      </c>
      <c r="C20" s="55" t="s">
        <v>34</v>
      </c>
      <c r="D20" s="54">
        <f>(D19-D16)*E20/100</f>
        <v>13432.221000000001</v>
      </c>
      <c r="E20" s="48">
        <f>ROUND(EXP(7.079-0.538*LN(D19-D16)+0.773*LN(E13)),2)</f>
        <v>21.09</v>
      </c>
    </row>
    <row r="21" spans="2:5" ht="15" customHeight="1" x14ac:dyDescent="0.2">
      <c r="B21" s="55" t="s">
        <v>35</v>
      </c>
      <c r="C21" s="55" t="s">
        <v>36</v>
      </c>
      <c r="D21" s="54">
        <f>D19+D20</f>
        <v>77122.221000000005</v>
      </c>
      <c r="E21" s="55"/>
    </row>
    <row r="22" spans="2:5" ht="15" customHeight="1" x14ac:dyDescent="0.2">
      <c r="B22" s="55" t="s">
        <v>53</v>
      </c>
      <c r="C22" s="55" t="s">
        <v>37</v>
      </c>
      <c r="D22" s="54">
        <f>D21*E22/100</f>
        <v>10388.363168700002</v>
      </c>
      <c r="E22" s="56">
        <f>ROUND(28.978-3.173*LOG10(D21),2)</f>
        <v>13.47</v>
      </c>
    </row>
    <row r="23" spans="2:5" ht="15" customHeight="1" x14ac:dyDescent="0.2">
      <c r="B23" s="55" t="s">
        <v>38</v>
      </c>
      <c r="C23" s="55"/>
      <c r="D23" s="54">
        <f>D21+D22</f>
        <v>87510.584168700007</v>
      </c>
      <c r="E23" s="55"/>
    </row>
    <row r="24" spans="2:5" x14ac:dyDescent="0.2">
      <c r="B24" s="60" t="s">
        <v>56</v>
      </c>
    </row>
  </sheetData>
  <sheetProtection algorithmName="SHA-512" hashValue="n9YTLje6+iVRNWmoUVEV2BWMXGDy/8NFeG5uMQL6znsy8x7DvvYCh/GAQdp3UmEw1RBKL+QjsXyGI/wedIT4Nw==" saltValue="ZPxD8AaEazlSMBWwcUefHA==" spinCount="100000" sheet="1" objects="1" scenarios="1"/>
  <phoneticPr fontId="1"/>
  <pageMargins left="0.59055118110236227" right="0.39370078740157483" top="0.74803149606299213" bottom="0.59055118110236227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showGridLines="0" zoomScaleNormal="100" workbookViewId="0">
      <selection activeCell="D19" sqref="D19"/>
    </sheetView>
  </sheetViews>
  <sheetFormatPr defaultColWidth="8.88671875" defaultRowHeight="13.2" x14ac:dyDescent="0.2"/>
  <cols>
    <col min="1" max="1" width="3.6640625" style="3" customWidth="1"/>
    <col min="2" max="2" width="36.88671875" style="3" bestFit="1" customWidth="1"/>
    <col min="3" max="3" width="12.77734375" style="3" bestFit="1" customWidth="1"/>
    <col min="4" max="4" width="16.77734375" style="3" customWidth="1"/>
    <col min="5" max="5" width="11.77734375" style="3" customWidth="1"/>
    <col min="6" max="16384" width="8.88671875" style="3"/>
  </cols>
  <sheetData>
    <row r="1" spans="2:5" ht="15" customHeight="1" x14ac:dyDescent="0.2">
      <c r="B1" s="50" t="s">
        <v>48</v>
      </c>
      <c r="C1" s="50"/>
      <c r="D1" s="59" t="s">
        <v>42</v>
      </c>
      <c r="E1" s="62">
        <v>12</v>
      </c>
    </row>
    <row r="2" spans="2:5" ht="15" customHeight="1" x14ac:dyDescent="0.2">
      <c r="B2" s="57" t="s">
        <v>39</v>
      </c>
      <c r="C2" s="58" t="s">
        <v>40</v>
      </c>
      <c r="D2" s="51" t="s">
        <v>7</v>
      </c>
      <c r="E2" s="52" t="s">
        <v>6</v>
      </c>
    </row>
    <row r="3" spans="2:5" ht="15" customHeight="1" x14ac:dyDescent="0.2">
      <c r="B3" s="53" t="s">
        <v>30</v>
      </c>
      <c r="C3" s="53"/>
      <c r="D3" s="61">
        <v>60000</v>
      </c>
      <c r="E3" s="55"/>
    </row>
    <row r="4" spans="2:5" ht="15" customHeight="1" x14ac:dyDescent="0.2">
      <c r="B4" s="53" t="s">
        <v>54</v>
      </c>
      <c r="C4" s="53" t="s">
        <v>45</v>
      </c>
      <c r="D4" s="61"/>
      <c r="E4" s="55"/>
    </row>
    <row r="5" spans="2:5" ht="15" customHeight="1" x14ac:dyDescent="0.2">
      <c r="B5" s="53" t="s">
        <v>41</v>
      </c>
      <c r="C5" s="53" t="s">
        <v>31</v>
      </c>
      <c r="D5" s="54">
        <f>(D3-D4)*E5/100</f>
        <v>3108</v>
      </c>
      <c r="E5" s="48">
        <f>ROUND(EXP(3.086-0.283*LN(D3-D4)+0.673*LN(E1)),2)</f>
        <v>5.18</v>
      </c>
    </row>
    <row r="6" spans="2:5" ht="15" customHeight="1" x14ac:dyDescent="0.2">
      <c r="B6" s="53" t="s">
        <v>44</v>
      </c>
      <c r="C6" s="53" t="s">
        <v>45</v>
      </c>
      <c r="D6" s="61"/>
      <c r="E6" s="48"/>
    </row>
    <row r="7" spans="2:5" ht="15" customHeight="1" x14ac:dyDescent="0.2">
      <c r="B7" s="55" t="s">
        <v>32</v>
      </c>
      <c r="C7" s="55" t="s">
        <v>46</v>
      </c>
      <c r="D7" s="54">
        <f>SUM(D3,D5,D6)</f>
        <v>63108</v>
      </c>
      <c r="E7" s="55"/>
    </row>
    <row r="8" spans="2:5" ht="15" customHeight="1" x14ac:dyDescent="0.2">
      <c r="B8" s="55" t="s">
        <v>33</v>
      </c>
      <c r="C8" s="55" t="s">
        <v>34</v>
      </c>
      <c r="D8" s="54">
        <f>(D7-D4)*E8/100</f>
        <v>16218.755999999999</v>
      </c>
      <c r="E8" s="48">
        <f>ROUND(EXP(5.961-0.387*LN(D7-D4)+0.629*LN(E1)),2)</f>
        <v>25.7</v>
      </c>
    </row>
    <row r="9" spans="2:5" ht="15" customHeight="1" x14ac:dyDescent="0.2">
      <c r="B9" s="55" t="s">
        <v>35</v>
      </c>
      <c r="C9" s="55" t="s">
        <v>36</v>
      </c>
      <c r="D9" s="54">
        <f>D7+D8</f>
        <v>79326.755999999994</v>
      </c>
      <c r="E9" s="55"/>
    </row>
    <row r="10" spans="2:5" ht="15" customHeight="1" x14ac:dyDescent="0.2">
      <c r="B10" s="55" t="s">
        <v>53</v>
      </c>
      <c r="C10" s="55" t="s">
        <v>37</v>
      </c>
      <c r="D10" s="54">
        <f>D9*E10/100</f>
        <v>10106.228714399998</v>
      </c>
      <c r="E10" s="56">
        <f>ROUND(29.102-3.34*LOG10(D9),2)</f>
        <v>12.74</v>
      </c>
    </row>
    <row r="11" spans="2:5" ht="15" customHeight="1" x14ac:dyDescent="0.2">
      <c r="B11" s="55" t="s">
        <v>38</v>
      </c>
      <c r="C11" s="55"/>
      <c r="D11" s="54">
        <f>D9+D10</f>
        <v>89432.984714399994</v>
      </c>
      <c r="E11" s="55"/>
    </row>
    <row r="13" spans="2:5" ht="15" customHeight="1" x14ac:dyDescent="0.2">
      <c r="B13" s="50" t="s">
        <v>49</v>
      </c>
      <c r="C13" s="50"/>
      <c r="D13" s="59" t="s">
        <v>42</v>
      </c>
      <c r="E13" s="62">
        <v>6</v>
      </c>
    </row>
    <row r="14" spans="2:5" ht="15" customHeight="1" x14ac:dyDescent="0.2">
      <c r="B14" s="57" t="s">
        <v>39</v>
      </c>
      <c r="C14" s="58" t="s">
        <v>40</v>
      </c>
      <c r="D14" s="51" t="s">
        <v>7</v>
      </c>
      <c r="E14" s="52" t="s">
        <v>6</v>
      </c>
    </row>
    <row r="15" spans="2:5" ht="15" customHeight="1" x14ac:dyDescent="0.2">
      <c r="B15" s="53" t="s">
        <v>30</v>
      </c>
      <c r="C15" s="53"/>
      <c r="D15" s="61">
        <v>40000</v>
      </c>
      <c r="E15" s="55"/>
    </row>
    <row r="16" spans="2:5" ht="15" customHeight="1" x14ac:dyDescent="0.2">
      <c r="B16" s="53" t="s">
        <v>55</v>
      </c>
      <c r="C16" s="53" t="s">
        <v>45</v>
      </c>
      <c r="D16" s="61"/>
      <c r="E16" s="55"/>
    </row>
    <row r="17" spans="2:5" ht="15" customHeight="1" x14ac:dyDescent="0.2">
      <c r="B17" s="53" t="s">
        <v>41</v>
      </c>
      <c r="C17" s="53" t="s">
        <v>31</v>
      </c>
      <c r="D17" s="54">
        <f>(D15-D16)*E17/100</f>
        <v>1320</v>
      </c>
      <c r="E17" s="48">
        <f>ROUND(EXP(1.751-0.119*LN(D15-D16)+0.393*LN(E13)),2)</f>
        <v>3.3</v>
      </c>
    </row>
    <row r="18" spans="2:5" ht="15" customHeight="1" x14ac:dyDescent="0.2">
      <c r="B18" s="53" t="s">
        <v>44</v>
      </c>
      <c r="C18" s="53" t="s">
        <v>45</v>
      </c>
      <c r="D18" s="61"/>
      <c r="E18" s="48"/>
    </row>
    <row r="19" spans="2:5" ht="15" customHeight="1" x14ac:dyDescent="0.2">
      <c r="B19" s="55" t="s">
        <v>32</v>
      </c>
      <c r="C19" s="55" t="s">
        <v>46</v>
      </c>
      <c r="D19" s="54">
        <f>SUM(D15,D17,D18)</f>
        <v>41320</v>
      </c>
      <c r="E19" s="55"/>
    </row>
    <row r="20" spans="2:5" ht="15" customHeight="1" x14ac:dyDescent="0.2">
      <c r="B20" s="55" t="s">
        <v>33</v>
      </c>
      <c r="C20" s="55" t="s">
        <v>34</v>
      </c>
      <c r="D20" s="54">
        <f>(D19-D16)*E20/100</f>
        <v>6631.86</v>
      </c>
      <c r="E20" s="48">
        <f>ROUND(EXP(6.038-0.431*LN(D19-D16)+0.736*LN(E13)),2)</f>
        <v>16.05</v>
      </c>
    </row>
    <row r="21" spans="2:5" ht="15" customHeight="1" x14ac:dyDescent="0.2">
      <c r="B21" s="55" t="s">
        <v>35</v>
      </c>
      <c r="C21" s="55" t="s">
        <v>36</v>
      </c>
      <c r="D21" s="54">
        <f>D19+D20</f>
        <v>47951.86</v>
      </c>
      <c r="E21" s="55"/>
    </row>
    <row r="22" spans="2:5" ht="15" customHeight="1" x14ac:dyDescent="0.2">
      <c r="B22" s="55" t="s">
        <v>53</v>
      </c>
      <c r="C22" s="55" t="s">
        <v>37</v>
      </c>
      <c r="D22" s="54">
        <f>D21*E22/100</f>
        <v>6459.1155420000005</v>
      </c>
      <c r="E22" s="56">
        <f>ROUND(29.102-3.34*LOG10(D21),2)</f>
        <v>13.47</v>
      </c>
    </row>
    <row r="23" spans="2:5" ht="15" customHeight="1" x14ac:dyDescent="0.2">
      <c r="B23" s="55" t="s">
        <v>38</v>
      </c>
      <c r="C23" s="55"/>
      <c r="D23" s="54">
        <f>D21+D22</f>
        <v>54410.975542</v>
      </c>
      <c r="E23" s="55"/>
    </row>
    <row r="24" spans="2:5" x14ac:dyDescent="0.2">
      <c r="B24" s="60" t="s">
        <v>56</v>
      </c>
    </row>
  </sheetData>
  <sheetProtection algorithmName="SHA-512" hashValue="2eT22se+YwpW7swQSkAmAS3x0i7jCovemfytPTVoy1nlkhm4I/n2OQjYScXLlyFohyj9XniaSUIQGmujCngkhw==" saltValue="kTvYPl/aCTFS3sSKkLOvdw==" spinCount="100000" sheet="1" objects="1" scenarios="1"/>
  <phoneticPr fontId="1"/>
  <pageMargins left="0.59055118110236227" right="0.39370078740157483" top="0.74803149606299213" bottom="0.59055118110236227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showGridLines="0" zoomScaleNormal="100" workbookViewId="0">
      <selection activeCell="E31" sqref="E31"/>
    </sheetView>
  </sheetViews>
  <sheetFormatPr defaultColWidth="8.88671875" defaultRowHeight="13.2" x14ac:dyDescent="0.2"/>
  <cols>
    <col min="1" max="1" width="3.6640625" style="3" customWidth="1"/>
    <col min="2" max="2" width="36.88671875" style="3" bestFit="1" customWidth="1"/>
    <col min="3" max="3" width="12.77734375" style="3" bestFit="1" customWidth="1"/>
    <col min="4" max="4" width="16.77734375" style="3" customWidth="1"/>
    <col min="5" max="5" width="11.77734375" style="3" customWidth="1"/>
    <col min="6" max="16384" width="8.88671875" style="3"/>
  </cols>
  <sheetData>
    <row r="1" spans="2:5" ht="15" customHeight="1" x14ac:dyDescent="0.2">
      <c r="B1" s="50" t="s">
        <v>50</v>
      </c>
      <c r="C1" s="50"/>
      <c r="D1" s="59" t="s">
        <v>42</v>
      </c>
      <c r="E1" s="62">
        <v>12</v>
      </c>
    </row>
    <row r="2" spans="2:5" ht="15" customHeight="1" x14ac:dyDescent="0.2">
      <c r="B2" s="57" t="s">
        <v>39</v>
      </c>
      <c r="C2" s="58" t="s">
        <v>40</v>
      </c>
      <c r="D2" s="51" t="s">
        <v>7</v>
      </c>
      <c r="E2" s="52" t="s">
        <v>6</v>
      </c>
    </row>
    <row r="3" spans="2:5" ht="15" customHeight="1" x14ac:dyDescent="0.2">
      <c r="B3" s="53" t="s">
        <v>30</v>
      </c>
      <c r="C3" s="53"/>
      <c r="D3" s="61">
        <v>50000</v>
      </c>
      <c r="E3" s="55"/>
    </row>
    <row r="4" spans="2:5" ht="15" customHeight="1" x14ac:dyDescent="0.2">
      <c r="B4" s="53" t="s">
        <v>54</v>
      </c>
      <c r="C4" s="53" t="s">
        <v>45</v>
      </c>
      <c r="D4" s="61"/>
      <c r="E4" s="55"/>
    </row>
    <row r="5" spans="2:5" ht="15" customHeight="1" x14ac:dyDescent="0.2">
      <c r="B5" s="53" t="s">
        <v>41</v>
      </c>
      <c r="C5" s="53" t="s">
        <v>31</v>
      </c>
      <c r="D5" s="54">
        <f>(D3-D4)*E5/100</f>
        <v>2115.0000000000005</v>
      </c>
      <c r="E5" s="48">
        <f>ROUND(EXP(2.173-0.178*LN(D3-D4)+0.481*LN(E1)),2)</f>
        <v>4.2300000000000004</v>
      </c>
    </row>
    <row r="6" spans="2:5" ht="15" customHeight="1" x14ac:dyDescent="0.2">
      <c r="B6" s="53" t="s">
        <v>44</v>
      </c>
      <c r="C6" s="53" t="s">
        <v>45</v>
      </c>
      <c r="D6" s="61"/>
      <c r="E6" s="48"/>
    </row>
    <row r="7" spans="2:5" ht="15" customHeight="1" x14ac:dyDescent="0.2">
      <c r="B7" s="55" t="s">
        <v>32</v>
      </c>
      <c r="C7" s="55" t="s">
        <v>46</v>
      </c>
      <c r="D7" s="54">
        <f>SUM(D3,D5,D6)</f>
        <v>52115</v>
      </c>
      <c r="E7" s="55"/>
    </row>
    <row r="8" spans="2:5" ht="15" customHeight="1" x14ac:dyDescent="0.2">
      <c r="B8" s="55" t="s">
        <v>33</v>
      </c>
      <c r="C8" s="55" t="s">
        <v>34</v>
      </c>
      <c r="D8" s="54">
        <f>(D7-D4)*E8/100</f>
        <v>11001.476499999999</v>
      </c>
      <c r="E8" s="48">
        <f>ROUND(EXP(4.723-0.252*LN(D7-D4)+0.428*LN(E1)),2)</f>
        <v>21.11</v>
      </c>
    </row>
    <row r="9" spans="2:5" ht="15" customHeight="1" x14ac:dyDescent="0.2">
      <c r="B9" s="55" t="s">
        <v>35</v>
      </c>
      <c r="C9" s="55" t="s">
        <v>36</v>
      </c>
      <c r="D9" s="54">
        <f>D7+D8</f>
        <v>63116.476499999997</v>
      </c>
      <c r="E9" s="55"/>
    </row>
    <row r="10" spans="2:5" ht="15" customHeight="1" x14ac:dyDescent="0.2">
      <c r="B10" s="55" t="s">
        <v>53</v>
      </c>
      <c r="C10" s="55" t="s">
        <v>37</v>
      </c>
      <c r="D10" s="54">
        <f>D9*E10/100</f>
        <v>7984.2342772499996</v>
      </c>
      <c r="E10" s="56">
        <f>ROUND(27.283-3.049*LOG10(D9),2)</f>
        <v>12.65</v>
      </c>
    </row>
    <row r="11" spans="2:5" ht="15" customHeight="1" x14ac:dyDescent="0.2">
      <c r="B11" s="55" t="s">
        <v>38</v>
      </c>
      <c r="C11" s="55"/>
      <c r="D11" s="54">
        <f>D9+D10</f>
        <v>71100.710777250002</v>
      </c>
      <c r="E11" s="55"/>
    </row>
    <row r="13" spans="2:5" ht="15" customHeight="1" x14ac:dyDescent="0.2">
      <c r="B13" s="50" t="s">
        <v>51</v>
      </c>
      <c r="C13" s="50"/>
      <c r="D13" s="59" t="s">
        <v>42</v>
      </c>
      <c r="E13" s="62">
        <v>6</v>
      </c>
    </row>
    <row r="14" spans="2:5" ht="15" customHeight="1" x14ac:dyDescent="0.2">
      <c r="B14" s="57" t="s">
        <v>39</v>
      </c>
      <c r="C14" s="58" t="s">
        <v>40</v>
      </c>
      <c r="D14" s="51" t="s">
        <v>7</v>
      </c>
      <c r="E14" s="52" t="s">
        <v>6</v>
      </c>
    </row>
    <row r="15" spans="2:5" ht="15" customHeight="1" x14ac:dyDescent="0.2">
      <c r="B15" s="53" t="s">
        <v>30</v>
      </c>
      <c r="C15" s="53"/>
      <c r="D15" s="61">
        <v>30000</v>
      </c>
      <c r="E15" s="55"/>
    </row>
    <row r="16" spans="2:5" ht="15" customHeight="1" x14ac:dyDescent="0.2">
      <c r="B16" s="53" t="s">
        <v>55</v>
      </c>
      <c r="C16" s="53" t="s">
        <v>45</v>
      </c>
      <c r="D16" s="61"/>
      <c r="E16" s="55"/>
    </row>
    <row r="17" spans="2:5" ht="15" customHeight="1" x14ac:dyDescent="0.2">
      <c r="B17" s="53" t="s">
        <v>41</v>
      </c>
      <c r="C17" s="53" t="s">
        <v>31</v>
      </c>
      <c r="D17" s="54">
        <f>(D15-D16)*E17/100</f>
        <v>1194</v>
      </c>
      <c r="E17" s="48">
        <f>ROUND(EXP(2.478-0.173*LN(D15-D16)+0.383*LN(E13)),2)</f>
        <v>3.98</v>
      </c>
    </row>
    <row r="18" spans="2:5" ht="15" customHeight="1" x14ac:dyDescent="0.2">
      <c r="B18" s="53" t="s">
        <v>44</v>
      </c>
      <c r="C18" s="53" t="s">
        <v>45</v>
      </c>
      <c r="D18" s="61"/>
      <c r="E18" s="48"/>
    </row>
    <row r="19" spans="2:5" ht="15" customHeight="1" x14ac:dyDescent="0.2">
      <c r="B19" s="55" t="s">
        <v>32</v>
      </c>
      <c r="C19" s="55" t="s">
        <v>46</v>
      </c>
      <c r="D19" s="54">
        <f>SUM(D15,D17,D18)</f>
        <v>31194</v>
      </c>
      <c r="E19" s="55"/>
    </row>
    <row r="20" spans="2:5" ht="15" customHeight="1" x14ac:dyDescent="0.2">
      <c r="B20" s="55" t="s">
        <v>33</v>
      </c>
      <c r="C20" s="55" t="s">
        <v>34</v>
      </c>
      <c r="D20" s="54">
        <f>(D19-D16)*E20/100</f>
        <v>5580.6066000000001</v>
      </c>
      <c r="E20" s="48">
        <f>ROUND(EXP(6.221-0.461*LN(D19-D16)+0.8*LN(E13)),2)</f>
        <v>17.89</v>
      </c>
    </row>
    <row r="21" spans="2:5" ht="15" customHeight="1" x14ac:dyDescent="0.2">
      <c r="B21" s="55" t="s">
        <v>35</v>
      </c>
      <c r="C21" s="55" t="s">
        <v>36</v>
      </c>
      <c r="D21" s="54">
        <f>D19+D20</f>
        <v>36774.606599999999</v>
      </c>
      <c r="E21" s="55"/>
    </row>
    <row r="22" spans="2:5" ht="15" customHeight="1" x14ac:dyDescent="0.2">
      <c r="B22" s="55" t="s">
        <v>53</v>
      </c>
      <c r="C22" s="55" t="s">
        <v>37</v>
      </c>
      <c r="D22" s="54">
        <f>D21*E22/100</f>
        <v>4913.0874417599998</v>
      </c>
      <c r="E22" s="56">
        <f>ROUND(27.283-3.049*LOG10(D21),2)</f>
        <v>13.36</v>
      </c>
    </row>
    <row r="23" spans="2:5" ht="15" customHeight="1" x14ac:dyDescent="0.2">
      <c r="B23" s="55" t="s">
        <v>38</v>
      </c>
      <c r="C23" s="55"/>
      <c r="D23" s="54">
        <f>D21+D22</f>
        <v>41687.694041759998</v>
      </c>
      <c r="E23" s="55"/>
    </row>
    <row r="24" spans="2:5" x14ac:dyDescent="0.2">
      <c r="B24" s="60" t="s">
        <v>56</v>
      </c>
    </row>
  </sheetData>
  <sheetProtection algorithmName="SHA-512" hashValue="jF+BCMckPf88mzMCs1vpATQ5xzAkE2jytRqTrV+ynYSQov4CFJPFqUclSPnC2SyielD+JvFAmZinUV5LxRez2A==" saltValue="QLD/1KRgRLHeAuEZRqbmiw==" spinCount="100000" sheet="1" objects="1" scenarios="1"/>
  <phoneticPr fontId="1"/>
  <pageMargins left="0.59055118110236227" right="0.39370078740157483" top="0.74803149606299213" bottom="0.59055118110236227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zoomScaleNormal="100" workbookViewId="0">
      <selection activeCell="D19" sqref="D19"/>
    </sheetView>
  </sheetViews>
  <sheetFormatPr defaultColWidth="8.88671875" defaultRowHeight="13.2" x14ac:dyDescent="0.2"/>
  <cols>
    <col min="1" max="1" width="3.6640625" style="3" customWidth="1"/>
    <col min="2" max="2" width="30.33203125" style="3" bestFit="1" customWidth="1"/>
    <col min="3" max="3" width="12.77734375" style="3" bestFit="1" customWidth="1"/>
    <col min="4" max="4" width="16.77734375" style="3" customWidth="1"/>
    <col min="5" max="5" width="11.77734375" style="3" customWidth="1"/>
    <col min="6" max="16384" width="8.88671875" style="3"/>
  </cols>
  <sheetData>
    <row r="1" spans="2:5" ht="15" customHeight="1" x14ac:dyDescent="0.2">
      <c r="B1" s="50" t="s">
        <v>52</v>
      </c>
      <c r="C1" s="50"/>
      <c r="D1"/>
      <c r="E1"/>
    </row>
    <row r="2" spans="2:5" ht="15" customHeight="1" x14ac:dyDescent="0.2">
      <c r="B2" s="57" t="s">
        <v>39</v>
      </c>
      <c r="C2" s="58" t="s">
        <v>40</v>
      </c>
      <c r="D2" s="51" t="s">
        <v>7</v>
      </c>
      <c r="E2" s="52" t="s">
        <v>6</v>
      </c>
    </row>
    <row r="3" spans="2:5" ht="15" customHeight="1" x14ac:dyDescent="0.2">
      <c r="B3" s="53" t="s">
        <v>30</v>
      </c>
      <c r="C3" s="53"/>
      <c r="D3" s="61">
        <v>15000</v>
      </c>
      <c r="E3" s="55"/>
    </row>
    <row r="4" spans="2:5" ht="15" customHeight="1" x14ac:dyDescent="0.2">
      <c r="B4" s="53" t="s">
        <v>54</v>
      </c>
      <c r="C4" s="53" t="s">
        <v>45</v>
      </c>
      <c r="D4" s="61"/>
      <c r="E4" s="55"/>
    </row>
    <row r="5" spans="2:5" ht="15" customHeight="1" x14ac:dyDescent="0.2">
      <c r="B5" s="53" t="s">
        <v>41</v>
      </c>
      <c r="C5" s="53" t="s">
        <v>31</v>
      </c>
      <c r="D5" s="54">
        <f>(D3-D4)*E5/100</f>
        <v>652.49999999999989</v>
      </c>
      <c r="E5" s="48">
        <f>ROUND(EXP(4.577-0.323*LN(D3-D4)),2)</f>
        <v>4.3499999999999996</v>
      </c>
    </row>
    <row r="6" spans="2:5" ht="15" customHeight="1" x14ac:dyDescent="0.2">
      <c r="B6" s="53" t="s">
        <v>44</v>
      </c>
      <c r="C6" s="53" t="s">
        <v>45</v>
      </c>
      <c r="D6" s="61"/>
      <c r="E6" s="48"/>
    </row>
    <row r="7" spans="2:5" ht="15" customHeight="1" x14ac:dyDescent="0.2">
      <c r="B7" s="55" t="s">
        <v>32</v>
      </c>
      <c r="C7" s="55" t="s">
        <v>46</v>
      </c>
      <c r="D7" s="54">
        <f>SUM(D3,D5,D6)</f>
        <v>15652.5</v>
      </c>
      <c r="E7" s="55"/>
    </row>
    <row r="8" spans="2:5" ht="15" customHeight="1" x14ac:dyDescent="0.2">
      <c r="B8" s="55" t="s">
        <v>33</v>
      </c>
      <c r="C8" s="55" t="s">
        <v>34</v>
      </c>
      <c r="D8" s="54">
        <f>(D7-D4)*E8/100</f>
        <v>3512.4210000000003</v>
      </c>
      <c r="E8" s="48">
        <f>ROUND(EXP(7.438-0.448*LN(D7-D4)),2)</f>
        <v>22.44</v>
      </c>
    </row>
    <row r="9" spans="2:5" ht="15" customHeight="1" x14ac:dyDescent="0.2">
      <c r="B9" s="55" t="s">
        <v>35</v>
      </c>
      <c r="C9" s="55" t="s">
        <v>36</v>
      </c>
      <c r="D9" s="54">
        <f>D7+D8</f>
        <v>19164.921000000002</v>
      </c>
      <c r="E9" s="55"/>
    </row>
    <row r="10" spans="2:5" ht="15" customHeight="1" x14ac:dyDescent="0.2">
      <c r="B10" s="55" t="s">
        <v>53</v>
      </c>
      <c r="C10" s="55" t="s">
        <v>37</v>
      </c>
      <c r="D10" s="54">
        <f>D9*E10/100</f>
        <v>2727.1682583000006</v>
      </c>
      <c r="E10" s="56">
        <f>ROUND(27.283-3.049*LOG10(D9),2)</f>
        <v>14.23</v>
      </c>
    </row>
    <row r="11" spans="2:5" ht="15" customHeight="1" x14ac:dyDescent="0.2">
      <c r="B11" s="55" t="s">
        <v>38</v>
      </c>
      <c r="C11" s="55"/>
      <c r="D11" s="54">
        <f>D9+D10</f>
        <v>21892.089258300002</v>
      </c>
      <c r="E11" s="55"/>
    </row>
  </sheetData>
  <sheetProtection algorithmName="SHA-512" hashValue="RRIFd21lbcgkYljYYKi5m3YQ5dCvDS/OR9RVQU/5zQWGiaUdOJ2FhewixEJmtnYHNz4OxNlqVedkVkuO70IjqA==" saltValue="LZWWiMXhnnyD193+DiOBcw==" spinCount="100000" sheet="1" objects="1" scenarios="1"/>
  <phoneticPr fontId="1"/>
  <pageMargins left="0.59055118110236227" right="0.39370078740157483" top="0.74803149606299213" bottom="0.59055118110236227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14"/>
  <sheetViews>
    <sheetView showGridLines="0" zoomScaleNormal="100" workbookViewId="0">
      <pane xSplit="2" ySplit="7" topLeftCell="C32" activePane="bottomRight" state="frozen"/>
      <selection pane="topRight" activeCell="C1" sqref="C1"/>
      <selection pane="bottomLeft" activeCell="A8" sqref="A8"/>
      <selection pane="bottomRight" activeCell="B804" sqref="B804"/>
    </sheetView>
  </sheetViews>
  <sheetFormatPr defaultRowHeight="13.2" x14ac:dyDescent="0.2"/>
  <cols>
    <col min="1" max="1" width="3.6640625" customWidth="1"/>
    <col min="2" max="2" width="16.44140625" bestFit="1" customWidth="1"/>
    <col min="3" max="3" width="11.77734375" customWidth="1"/>
    <col min="4" max="4" width="12.77734375" customWidth="1"/>
    <col min="5" max="5" width="15.77734375" customWidth="1"/>
    <col min="6" max="6" width="11.77734375" customWidth="1"/>
    <col min="7" max="7" width="12.77734375" customWidth="1"/>
    <col min="8" max="8" width="15.77734375" customWidth="1"/>
  </cols>
  <sheetData>
    <row r="1" spans="2:8" x14ac:dyDescent="0.2">
      <c r="B1" s="32" t="s">
        <v>1</v>
      </c>
      <c r="C1" s="3"/>
      <c r="D1" s="3"/>
      <c r="E1" s="3"/>
      <c r="F1" s="3"/>
      <c r="G1" s="3"/>
      <c r="H1" s="32" t="s">
        <v>14</v>
      </c>
    </row>
    <row r="2" spans="2:8" x14ac:dyDescent="0.2">
      <c r="B2" s="4" t="s">
        <v>2</v>
      </c>
      <c r="C2" s="5" t="s">
        <v>8</v>
      </c>
      <c r="D2" s="5"/>
      <c r="E2" s="6"/>
      <c r="F2" s="7" t="s">
        <v>9</v>
      </c>
      <c r="G2" s="5"/>
      <c r="H2" s="6"/>
    </row>
    <row r="3" spans="2:8" ht="15.6" x14ac:dyDescent="0.2">
      <c r="B3" s="8" t="s">
        <v>0</v>
      </c>
      <c r="C3" s="31" t="s">
        <v>10</v>
      </c>
      <c r="D3" s="32"/>
      <c r="E3" s="33"/>
      <c r="F3" s="30" t="s">
        <v>11</v>
      </c>
      <c r="G3" s="34"/>
      <c r="H3" s="35"/>
    </row>
    <row r="4" spans="2:8" x14ac:dyDescent="0.2">
      <c r="B4" s="8" t="s">
        <v>3</v>
      </c>
      <c r="C4" s="29">
        <v>3.3460000000000001</v>
      </c>
      <c r="D4" s="10"/>
      <c r="E4" s="11"/>
      <c r="F4" s="30">
        <v>5.899</v>
      </c>
      <c r="G4" s="12"/>
      <c r="H4" s="9"/>
    </row>
    <row r="5" spans="2:8" x14ac:dyDescent="0.2">
      <c r="B5" s="8" t="s">
        <v>4</v>
      </c>
      <c r="C5" s="29">
        <v>0.28199999999999997</v>
      </c>
      <c r="D5" s="10"/>
      <c r="E5" s="11"/>
      <c r="F5" s="30">
        <v>0.44700000000000001</v>
      </c>
      <c r="G5" s="12"/>
      <c r="H5" s="9"/>
    </row>
    <row r="6" spans="2:8" x14ac:dyDescent="0.2">
      <c r="B6" s="8" t="s">
        <v>5</v>
      </c>
      <c r="C6" s="29">
        <v>0.625</v>
      </c>
      <c r="D6" s="10"/>
      <c r="E6" s="11"/>
      <c r="F6" s="30">
        <v>0.83099999999999996</v>
      </c>
      <c r="G6" s="12"/>
      <c r="H6" s="9"/>
    </row>
    <row r="7" spans="2:8" x14ac:dyDescent="0.2">
      <c r="B7" s="13" t="s">
        <v>12</v>
      </c>
      <c r="C7" s="14" t="s">
        <v>13</v>
      </c>
      <c r="D7" s="15" t="s">
        <v>6</v>
      </c>
      <c r="E7" s="16" t="s">
        <v>7</v>
      </c>
      <c r="F7" s="14" t="s">
        <v>13</v>
      </c>
      <c r="G7" s="15" t="s">
        <v>6</v>
      </c>
      <c r="H7" s="16" t="s">
        <v>7</v>
      </c>
    </row>
    <row r="8" spans="2:8" x14ac:dyDescent="0.2">
      <c r="B8" s="36">
        <v>10000</v>
      </c>
      <c r="C8" s="39">
        <v>3</v>
      </c>
      <c r="D8" s="17">
        <f>ROUND(EXP(C$4-C$5*LN($B8)+C$6*LN(C8)),2)</f>
        <v>4.2</v>
      </c>
      <c r="E8" s="21">
        <f>B8*D8/100</f>
        <v>420</v>
      </c>
      <c r="F8" s="39">
        <v>3</v>
      </c>
      <c r="G8" s="17">
        <f>ROUND(EXP(F$4-F$5*LN($B8)+F$6*LN(F8)),2)</f>
        <v>14.8</v>
      </c>
      <c r="H8" s="21">
        <f>B8*G8/100</f>
        <v>1480</v>
      </c>
    </row>
    <row r="9" spans="2:8" x14ac:dyDescent="0.2">
      <c r="B9" s="18"/>
      <c r="C9" s="40">
        <v>4</v>
      </c>
      <c r="D9" s="19">
        <f>ROUND(EXP(C$4-C$5*LN($B8)+C$6*LN(C9)),2)</f>
        <v>5.03</v>
      </c>
      <c r="E9" s="22">
        <f>B8*D9/100</f>
        <v>503</v>
      </c>
      <c r="F9" s="40">
        <v>4</v>
      </c>
      <c r="G9" s="19">
        <f>ROUND(EXP(F$4-F$5*LN($B8)+F$6*LN(F9)),2)</f>
        <v>18.8</v>
      </c>
      <c r="H9" s="22">
        <f>B8*G9/100</f>
        <v>1880</v>
      </c>
    </row>
    <row r="10" spans="2:8" x14ac:dyDescent="0.2">
      <c r="B10" s="18"/>
      <c r="C10" s="40">
        <v>5</v>
      </c>
      <c r="D10" s="19">
        <f>ROUND(EXP(C$4-C$5*LN($B8)+C$6*LN(C10)),2)</f>
        <v>5.78</v>
      </c>
      <c r="E10" s="22">
        <f>B8*D10/100</f>
        <v>578</v>
      </c>
      <c r="F10" s="40">
        <v>5</v>
      </c>
      <c r="G10" s="19">
        <f>ROUND(EXP(F$4-F$5*LN($B8)+F$6*LN(F10)),2)</f>
        <v>22.63</v>
      </c>
      <c r="H10" s="22">
        <f>B8*G10/100</f>
        <v>2263</v>
      </c>
    </row>
    <row r="11" spans="2:8" x14ac:dyDescent="0.2">
      <c r="B11" s="18"/>
      <c r="C11" s="40">
        <v>6</v>
      </c>
      <c r="D11" s="19">
        <f>ROUND(EXP(C$4-C$5*LN($B8)+C$6*LN(C11)),2)</f>
        <v>6.48</v>
      </c>
      <c r="E11" s="22">
        <f>B8*D11/100</f>
        <v>648.00000000000011</v>
      </c>
      <c r="F11" s="40">
        <v>6</v>
      </c>
      <c r="G11" s="19">
        <f>ROUND(EXP(F$4-F$5*LN($B8)+F$6*LN(F11)),2)</f>
        <v>26.34</v>
      </c>
      <c r="H11" s="22">
        <f>B8*G11/100</f>
        <v>2634</v>
      </c>
    </row>
    <row r="12" spans="2:8" x14ac:dyDescent="0.2">
      <c r="B12" s="25"/>
      <c r="C12" s="41">
        <v>7</v>
      </c>
      <c r="D12" s="20">
        <f>ROUND(EXP(C$4-C$5*LN($B8)+C$6*LN(C12)),2)</f>
        <v>7.13</v>
      </c>
      <c r="E12" s="23">
        <f>B8*D12/100</f>
        <v>713</v>
      </c>
      <c r="F12" s="41">
        <v>7</v>
      </c>
      <c r="G12" s="20">
        <f>ROUND(EXP(F$4-F$5*LN($B8)+F$6*LN(F12)),2)</f>
        <v>29.94</v>
      </c>
      <c r="H12" s="23">
        <f>B8*G12/100</f>
        <v>2994</v>
      </c>
    </row>
    <row r="13" spans="2:8" x14ac:dyDescent="0.2">
      <c r="B13" s="36">
        <v>10500</v>
      </c>
      <c r="C13" s="39">
        <v>3</v>
      </c>
      <c r="D13" s="17">
        <f>ROUND(EXP(C$4-C$5*LN($B13)+C$6*LN(C13)),2)</f>
        <v>4.1399999999999997</v>
      </c>
      <c r="E13" s="21">
        <f>B13*D13/100</f>
        <v>434.7</v>
      </c>
      <c r="F13" s="39">
        <v>3</v>
      </c>
      <c r="G13" s="17">
        <f>ROUND(EXP(F$4-F$5*LN($B13)+F$6*LN(F13)),2)</f>
        <v>14.49</v>
      </c>
      <c r="H13" s="21">
        <f>B13*G13/100</f>
        <v>1521.45</v>
      </c>
    </row>
    <row r="14" spans="2:8" x14ac:dyDescent="0.2">
      <c r="B14" s="18"/>
      <c r="C14" s="40">
        <v>4</v>
      </c>
      <c r="D14" s="19">
        <f>ROUND(EXP(C$4-C$5*LN($B13)+C$6*LN(C14)),2)</f>
        <v>4.96</v>
      </c>
      <c r="E14" s="22">
        <f>B13*D14/100</f>
        <v>520.79999999999995</v>
      </c>
      <c r="F14" s="40">
        <v>4</v>
      </c>
      <c r="G14" s="19">
        <f>ROUND(EXP(F$4-F$5*LN($B13)+F$6*LN(F14)),2)</f>
        <v>18.399999999999999</v>
      </c>
      <c r="H14" s="22">
        <f>B13*G14/100</f>
        <v>1931.9999999999998</v>
      </c>
    </row>
    <row r="15" spans="2:8" x14ac:dyDescent="0.2">
      <c r="B15" s="18"/>
      <c r="C15" s="40">
        <v>5</v>
      </c>
      <c r="D15" s="19">
        <f>ROUND(EXP(C$4-C$5*LN($B13)+C$6*LN(C15)),2)</f>
        <v>5.7</v>
      </c>
      <c r="E15" s="22">
        <f>B13*D15/100</f>
        <v>598.5</v>
      </c>
      <c r="F15" s="40">
        <v>5</v>
      </c>
      <c r="G15" s="19">
        <f>ROUND(EXP(F$4-F$5*LN($B13)+F$6*LN(F15)),2)</f>
        <v>22.14</v>
      </c>
      <c r="H15" s="22">
        <f>B13*G15/100</f>
        <v>2324.6999999999998</v>
      </c>
    </row>
    <row r="16" spans="2:8" x14ac:dyDescent="0.2">
      <c r="B16" s="18"/>
      <c r="C16" s="40">
        <v>6</v>
      </c>
      <c r="D16" s="19">
        <f>ROUND(EXP(C$4-C$5*LN($B13)+C$6*LN(C16)),2)</f>
        <v>6.39</v>
      </c>
      <c r="E16" s="22">
        <f>B13*D16/100</f>
        <v>670.95</v>
      </c>
      <c r="F16" s="40">
        <v>6</v>
      </c>
      <c r="G16" s="19">
        <f>ROUND(EXP(F$4-F$5*LN($B13)+F$6*LN(F16)),2)</f>
        <v>25.77</v>
      </c>
      <c r="H16" s="22">
        <f>B13*G16/100</f>
        <v>2705.85</v>
      </c>
    </row>
    <row r="17" spans="2:8" x14ac:dyDescent="0.2">
      <c r="B17" s="25"/>
      <c r="C17" s="41">
        <v>7</v>
      </c>
      <c r="D17" s="20">
        <f>ROUND(EXP(C$4-C$5*LN($B13)+C$6*LN(C17)),2)</f>
        <v>7.04</v>
      </c>
      <c r="E17" s="23">
        <f>B13*D17/100</f>
        <v>739.2</v>
      </c>
      <c r="F17" s="41">
        <v>7</v>
      </c>
      <c r="G17" s="20">
        <f>ROUND(EXP(F$4-F$5*LN($B13)+F$6*LN(F17)),2)</f>
        <v>29.29</v>
      </c>
      <c r="H17" s="23">
        <f>B13*G17/100</f>
        <v>3075.45</v>
      </c>
    </row>
    <row r="18" spans="2:8" x14ac:dyDescent="0.2">
      <c r="B18" s="36">
        <v>11000</v>
      </c>
      <c r="C18" s="39">
        <v>3</v>
      </c>
      <c r="D18" s="17">
        <f>ROUND(EXP(C$4-C$5*LN($B18)+C$6*LN(C18)),2)</f>
        <v>4.09</v>
      </c>
      <c r="E18" s="21">
        <f>B18*D18/100</f>
        <v>449.9</v>
      </c>
      <c r="F18" s="39">
        <v>3</v>
      </c>
      <c r="G18" s="17">
        <f>ROUND(EXP(F$4-F$5*LN($B18)+F$6*LN(F18)),2)</f>
        <v>14.19</v>
      </c>
      <c r="H18" s="21">
        <f>B18*G18/100</f>
        <v>1560.9</v>
      </c>
    </row>
    <row r="19" spans="2:8" x14ac:dyDescent="0.2">
      <c r="B19" s="18"/>
      <c r="C19" s="40">
        <v>4</v>
      </c>
      <c r="D19" s="19">
        <f>ROUND(EXP(C$4-C$5*LN($B18)+C$6*LN(C19)),2)</f>
        <v>4.9000000000000004</v>
      </c>
      <c r="E19" s="22">
        <f>B18*D19/100</f>
        <v>539.00000000000011</v>
      </c>
      <c r="F19" s="40">
        <v>4</v>
      </c>
      <c r="G19" s="19">
        <f>ROUND(EXP(F$4-F$5*LN($B18)+F$6*LN(F19)),2)</f>
        <v>18.02</v>
      </c>
      <c r="H19" s="22">
        <f>B18*G19/100</f>
        <v>1982.2</v>
      </c>
    </row>
    <row r="20" spans="2:8" x14ac:dyDescent="0.2">
      <c r="B20" s="18"/>
      <c r="C20" s="40">
        <v>5</v>
      </c>
      <c r="D20" s="19">
        <f>ROUND(EXP(C$4-C$5*LN($B18)+C$6*LN(C20)),2)</f>
        <v>5.63</v>
      </c>
      <c r="E20" s="22">
        <f>B18*D20/100</f>
        <v>619.29999999999995</v>
      </c>
      <c r="F20" s="40">
        <v>5</v>
      </c>
      <c r="G20" s="19">
        <f>ROUND(EXP(F$4-F$5*LN($B18)+F$6*LN(F20)),2)</f>
        <v>21.69</v>
      </c>
      <c r="H20" s="22">
        <f>B18*G20/100</f>
        <v>2385.9</v>
      </c>
    </row>
    <row r="21" spans="2:8" x14ac:dyDescent="0.2">
      <c r="B21" s="18"/>
      <c r="C21" s="40">
        <v>6</v>
      </c>
      <c r="D21" s="19">
        <f>ROUND(EXP(C$4-C$5*LN($B18)+C$6*LN(C21)),2)</f>
        <v>6.31</v>
      </c>
      <c r="E21" s="22">
        <f>B18*D21/100</f>
        <v>694.1</v>
      </c>
      <c r="F21" s="40">
        <v>6</v>
      </c>
      <c r="G21" s="19">
        <f>ROUND(EXP(F$4-F$5*LN($B18)+F$6*LN(F21)),2)</f>
        <v>25.24</v>
      </c>
      <c r="H21" s="22">
        <f>B18*G21/100</f>
        <v>2776.4</v>
      </c>
    </row>
    <row r="22" spans="2:8" x14ac:dyDescent="0.2">
      <c r="B22" s="25"/>
      <c r="C22" s="41">
        <v>7</v>
      </c>
      <c r="D22" s="20">
        <f>ROUND(EXP(C$4-C$5*LN($B18)+C$6*LN(C22)),2)</f>
        <v>6.94</v>
      </c>
      <c r="E22" s="23">
        <f>B18*D22/100</f>
        <v>763.4</v>
      </c>
      <c r="F22" s="41">
        <v>7</v>
      </c>
      <c r="G22" s="20">
        <f>ROUND(EXP(F$4-F$5*LN($B18)+F$6*LN(F22)),2)</f>
        <v>28.69</v>
      </c>
      <c r="H22" s="23">
        <f>B18*G22/100</f>
        <v>3155.9</v>
      </c>
    </row>
    <row r="23" spans="2:8" x14ac:dyDescent="0.2">
      <c r="B23" s="36">
        <v>11500</v>
      </c>
      <c r="C23" s="39">
        <v>3</v>
      </c>
      <c r="D23" s="17">
        <f>ROUND(EXP(C$4-C$5*LN($B23)+C$6*LN(C23)),2)</f>
        <v>4.04</v>
      </c>
      <c r="E23" s="21">
        <f>B23*D23/100</f>
        <v>464.6</v>
      </c>
      <c r="F23" s="39">
        <v>3</v>
      </c>
      <c r="G23" s="17">
        <f>ROUND(EXP(F$4-F$5*LN($B23)+F$6*LN(F23)),2)</f>
        <v>13.91</v>
      </c>
      <c r="H23" s="21">
        <f>B23*G23/100</f>
        <v>1599.65</v>
      </c>
    </row>
    <row r="24" spans="2:8" x14ac:dyDescent="0.2">
      <c r="B24" s="18"/>
      <c r="C24" s="40">
        <v>4</v>
      </c>
      <c r="D24" s="19">
        <f>ROUND(EXP(C$4-C$5*LN($B23)+C$6*LN(C24)),2)</f>
        <v>4.83</v>
      </c>
      <c r="E24" s="22">
        <f>B23*D24/100</f>
        <v>555.45000000000005</v>
      </c>
      <c r="F24" s="40">
        <v>4</v>
      </c>
      <c r="G24" s="19">
        <f>ROUND(EXP(F$4-F$5*LN($B23)+F$6*LN(F24)),2)</f>
        <v>17.66</v>
      </c>
      <c r="H24" s="22">
        <f>B23*G24/100</f>
        <v>2030.9</v>
      </c>
    </row>
    <row r="25" spans="2:8" x14ac:dyDescent="0.2">
      <c r="B25" s="18"/>
      <c r="C25" s="40">
        <v>5</v>
      </c>
      <c r="D25" s="19">
        <f>ROUND(EXP(C$4-C$5*LN($B23)+C$6*LN(C25)),2)</f>
        <v>5.56</v>
      </c>
      <c r="E25" s="22">
        <f>B23*D25/100</f>
        <v>639.4</v>
      </c>
      <c r="F25" s="40">
        <v>5</v>
      </c>
      <c r="G25" s="19">
        <f>ROUND(EXP(F$4-F$5*LN($B23)+F$6*LN(F25)),2)</f>
        <v>21.26</v>
      </c>
      <c r="H25" s="22">
        <f>B23*G25/100</f>
        <v>2444.9</v>
      </c>
    </row>
    <row r="26" spans="2:8" x14ac:dyDescent="0.2">
      <c r="B26" s="18"/>
      <c r="C26" s="40">
        <v>6</v>
      </c>
      <c r="D26" s="19">
        <f>ROUND(EXP(C$4-C$5*LN($B23)+C$6*LN(C26)),2)</f>
        <v>6.23</v>
      </c>
      <c r="E26" s="22">
        <f>B23*D26/100</f>
        <v>716.45</v>
      </c>
      <c r="F26" s="40">
        <v>6</v>
      </c>
      <c r="G26" s="19">
        <f>ROUND(EXP(F$4-F$5*LN($B23)+F$6*LN(F26)),2)</f>
        <v>24.74</v>
      </c>
      <c r="H26" s="22">
        <f>B23*G26/100</f>
        <v>2845.1</v>
      </c>
    </row>
    <row r="27" spans="2:8" x14ac:dyDescent="0.2">
      <c r="B27" s="25"/>
      <c r="C27" s="41">
        <v>7</v>
      </c>
      <c r="D27" s="20">
        <f>ROUND(EXP(C$4-C$5*LN($B23)+C$6*LN(C27)),2)</f>
        <v>6.86</v>
      </c>
      <c r="E27" s="23">
        <f>B23*D27/100</f>
        <v>788.9</v>
      </c>
      <c r="F27" s="41">
        <v>7</v>
      </c>
      <c r="G27" s="20">
        <f>ROUND(EXP(F$4-F$5*LN($B23)+F$6*LN(F27)),2)</f>
        <v>28.12</v>
      </c>
      <c r="H27" s="23">
        <f>B23*G27/100</f>
        <v>3233.8</v>
      </c>
    </row>
    <row r="28" spans="2:8" x14ac:dyDescent="0.2">
      <c r="B28" s="36">
        <v>12000</v>
      </c>
      <c r="C28" s="39">
        <v>3</v>
      </c>
      <c r="D28" s="17">
        <f>ROUND(EXP(C$4-C$5*LN($B28)+C$6*LN(C28)),2)</f>
        <v>3.99</v>
      </c>
      <c r="E28" s="21">
        <f>B28*D28/100</f>
        <v>478.8</v>
      </c>
      <c r="F28" s="39">
        <v>3</v>
      </c>
      <c r="G28" s="17">
        <f>ROUND(EXP(F$4-F$5*LN($B28)+F$6*LN(F28)),2)</f>
        <v>13.65</v>
      </c>
      <c r="H28" s="21">
        <f>B28*G28/100</f>
        <v>1638</v>
      </c>
    </row>
    <row r="29" spans="2:8" x14ac:dyDescent="0.2">
      <c r="B29" s="18"/>
      <c r="C29" s="40">
        <v>4</v>
      </c>
      <c r="D29" s="19">
        <f>ROUND(EXP(C$4-C$5*LN($B28)+C$6*LN(C29)),2)</f>
        <v>4.78</v>
      </c>
      <c r="E29" s="22">
        <f>B28*D29/100</f>
        <v>573.6</v>
      </c>
      <c r="F29" s="40">
        <v>4</v>
      </c>
      <c r="G29" s="19">
        <f>ROUND(EXP(F$4-F$5*LN($B28)+F$6*LN(F29)),2)</f>
        <v>17.329999999999998</v>
      </c>
      <c r="H29" s="22">
        <f>B28*G29/100</f>
        <v>2079.6</v>
      </c>
    </row>
    <row r="30" spans="2:8" x14ac:dyDescent="0.2">
      <c r="B30" s="18"/>
      <c r="C30" s="40">
        <v>5</v>
      </c>
      <c r="D30" s="19">
        <f>ROUND(EXP(C$4-C$5*LN($B28)+C$6*LN(C30)),2)</f>
        <v>5.49</v>
      </c>
      <c r="E30" s="22">
        <f>B28*D30/100</f>
        <v>658.8</v>
      </c>
      <c r="F30" s="40">
        <v>5</v>
      </c>
      <c r="G30" s="19">
        <f>ROUND(EXP(F$4-F$5*LN($B28)+F$6*LN(F30)),2)</f>
        <v>20.86</v>
      </c>
      <c r="H30" s="22">
        <f>B28*G30/100</f>
        <v>2503.1999999999998</v>
      </c>
    </row>
    <row r="31" spans="2:8" x14ac:dyDescent="0.2">
      <c r="B31" s="18"/>
      <c r="C31" s="40">
        <v>6</v>
      </c>
      <c r="D31" s="19">
        <f>ROUND(EXP(C$4-C$5*LN($B28)+C$6*LN(C31)),2)</f>
        <v>6.15</v>
      </c>
      <c r="E31" s="22">
        <f>B28*D31/100</f>
        <v>738</v>
      </c>
      <c r="F31" s="40">
        <v>6</v>
      </c>
      <c r="G31" s="19">
        <f>ROUND(EXP(F$4-F$5*LN($B28)+F$6*LN(F31)),2)</f>
        <v>24.27</v>
      </c>
      <c r="H31" s="22">
        <f>B28*G31/100</f>
        <v>2912.4</v>
      </c>
    </row>
    <row r="32" spans="2:8" x14ac:dyDescent="0.2">
      <c r="B32" s="25"/>
      <c r="C32" s="41">
        <v>7</v>
      </c>
      <c r="D32" s="20">
        <f>ROUND(EXP(C$4-C$5*LN($B28)+C$6*LN(C32)),2)</f>
        <v>6.78</v>
      </c>
      <c r="E32" s="23">
        <f>B28*D32/100</f>
        <v>813.6</v>
      </c>
      <c r="F32" s="41">
        <v>7</v>
      </c>
      <c r="G32" s="20">
        <f>ROUND(EXP(F$4-F$5*LN($B28)+F$6*LN(F32)),2)</f>
        <v>27.59</v>
      </c>
      <c r="H32" s="23">
        <f>B28*G32/100</f>
        <v>3310.8</v>
      </c>
    </row>
    <row r="33" spans="2:8" x14ac:dyDescent="0.2">
      <c r="B33" s="36">
        <v>12500</v>
      </c>
      <c r="C33" s="39">
        <v>3</v>
      </c>
      <c r="D33" s="17">
        <f>ROUND(EXP(C$4-C$5*LN($B33)+C$6*LN(C33)),2)</f>
        <v>3.94</v>
      </c>
      <c r="E33" s="21">
        <f>B33*D33/100</f>
        <v>492.5</v>
      </c>
      <c r="F33" s="39">
        <v>3</v>
      </c>
      <c r="G33" s="17">
        <f>ROUND(EXP(F$4-F$5*LN($B33)+F$6*LN(F33)),2)</f>
        <v>13.4</v>
      </c>
      <c r="H33" s="21">
        <f>B33*G33/100</f>
        <v>1675</v>
      </c>
    </row>
    <row r="34" spans="2:8" x14ac:dyDescent="0.2">
      <c r="B34" s="18"/>
      <c r="C34" s="40">
        <v>4</v>
      </c>
      <c r="D34" s="19">
        <f>ROUND(EXP(C$4-C$5*LN($B33)+C$6*LN(C34)),2)</f>
        <v>4.72</v>
      </c>
      <c r="E34" s="22">
        <f>B33*D34/100</f>
        <v>590</v>
      </c>
      <c r="F34" s="40">
        <v>4</v>
      </c>
      <c r="G34" s="19">
        <f>ROUND(EXP(F$4-F$5*LN($B33)+F$6*LN(F34)),2)</f>
        <v>17.02</v>
      </c>
      <c r="H34" s="22">
        <f>B33*G34/100</f>
        <v>2127.5</v>
      </c>
    </row>
    <row r="35" spans="2:8" x14ac:dyDescent="0.2">
      <c r="B35" s="18"/>
      <c r="C35" s="40">
        <v>5</v>
      </c>
      <c r="D35" s="19">
        <f>ROUND(EXP(C$4-C$5*LN($B33)+C$6*LN(C35)),2)</f>
        <v>5.43</v>
      </c>
      <c r="E35" s="22">
        <f>B33*D35/100</f>
        <v>678.75</v>
      </c>
      <c r="F35" s="40">
        <v>5</v>
      </c>
      <c r="G35" s="19">
        <f>ROUND(EXP(F$4-F$5*LN($B33)+F$6*LN(F35)),2)</f>
        <v>20.48</v>
      </c>
      <c r="H35" s="22">
        <f>B33*G35/100</f>
        <v>2560</v>
      </c>
    </row>
    <row r="36" spans="2:8" x14ac:dyDescent="0.2">
      <c r="B36" s="18"/>
      <c r="C36" s="40">
        <v>6</v>
      </c>
      <c r="D36" s="19">
        <f>ROUND(EXP(C$4-C$5*LN($B33)+C$6*LN(C36)),2)</f>
        <v>6.08</v>
      </c>
      <c r="E36" s="22">
        <f>B33*D36/100</f>
        <v>760</v>
      </c>
      <c r="F36" s="40">
        <v>6</v>
      </c>
      <c r="G36" s="19">
        <f>ROUND(EXP(F$4-F$5*LN($B33)+F$6*LN(F36)),2)</f>
        <v>23.84</v>
      </c>
      <c r="H36" s="22">
        <f>B33*G36/100</f>
        <v>2980</v>
      </c>
    </row>
    <row r="37" spans="2:8" x14ac:dyDescent="0.2">
      <c r="B37" s="25"/>
      <c r="C37" s="41">
        <v>7</v>
      </c>
      <c r="D37" s="20">
        <f>ROUND(EXP(C$4-C$5*LN($B33)+C$6*LN(C37)),2)</f>
        <v>6.7</v>
      </c>
      <c r="E37" s="23">
        <f>B33*D37/100</f>
        <v>837.5</v>
      </c>
      <c r="F37" s="41">
        <v>7</v>
      </c>
      <c r="G37" s="20">
        <f>ROUND(EXP(F$4-F$5*LN($B33)+F$6*LN(F37)),2)</f>
        <v>27.09</v>
      </c>
      <c r="H37" s="23">
        <f>B33*G37/100</f>
        <v>3386.25</v>
      </c>
    </row>
    <row r="38" spans="2:8" x14ac:dyDescent="0.2">
      <c r="B38" s="36">
        <v>13000</v>
      </c>
      <c r="C38" s="39">
        <v>3</v>
      </c>
      <c r="D38" s="17">
        <f>ROUND(EXP(C$4-C$5*LN($B38)+C$6*LN(C38)),2)</f>
        <v>3.9</v>
      </c>
      <c r="E38" s="21">
        <f>B38*D38/100</f>
        <v>507</v>
      </c>
      <c r="F38" s="39">
        <v>3</v>
      </c>
      <c r="G38" s="17">
        <f>ROUND(EXP(F$4-F$5*LN($B38)+F$6*LN(F38)),2)</f>
        <v>13.17</v>
      </c>
      <c r="H38" s="21">
        <f>B38*G38/100</f>
        <v>1712.1</v>
      </c>
    </row>
    <row r="39" spans="2:8" x14ac:dyDescent="0.2">
      <c r="B39" s="18"/>
      <c r="C39" s="40">
        <v>4</v>
      </c>
      <c r="D39" s="19">
        <f>ROUND(EXP(C$4-C$5*LN($B38)+C$6*LN(C39)),2)</f>
        <v>4.67</v>
      </c>
      <c r="E39" s="22">
        <f>B38*D39/100</f>
        <v>607.1</v>
      </c>
      <c r="F39" s="40">
        <v>4</v>
      </c>
      <c r="G39" s="19">
        <f>ROUND(EXP(F$4-F$5*LN($B38)+F$6*LN(F39)),2)</f>
        <v>16.72</v>
      </c>
      <c r="H39" s="22">
        <f>B38*G39/100</f>
        <v>2173.6</v>
      </c>
    </row>
    <row r="40" spans="2:8" x14ac:dyDescent="0.2">
      <c r="B40" s="18"/>
      <c r="C40" s="40">
        <v>5</v>
      </c>
      <c r="D40" s="19">
        <f>ROUND(EXP(C$4-C$5*LN($B38)+C$6*LN(C40)),2)</f>
        <v>5.37</v>
      </c>
      <c r="E40" s="22">
        <f>B38*D40/100</f>
        <v>698.1</v>
      </c>
      <c r="F40" s="40">
        <v>5</v>
      </c>
      <c r="G40" s="19">
        <f>ROUND(EXP(F$4-F$5*LN($B38)+F$6*LN(F40)),2)</f>
        <v>20.13</v>
      </c>
      <c r="H40" s="22">
        <f>B38*G40/100</f>
        <v>2616.9</v>
      </c>
    </row>
    <row r="41" spans="2:8" x14ac:dyDescent="0.2">
      <c r="B41" s="18"/>
      <c r="C41" s="40">
        <v>6</v>
      </c>
      <c r="D41" s="19">
        <f>ROUND(EXP(C$4-C$5*LN($B38)+C$6*LN(C41)),2)</f>
        <v>6.02</v>
      </c>
      <c r="E41" s="22">
        <f>B38*D41/100</f>
        <v>782.6</v>
      </c>
      <c r="F41" s="40">
        <v>6</v>
      </c>
      <c r="G41" s="19">
        <f>ROUND(EXP(F$4-F$5*LN($B38)+F$6*LN(F41)),2)</f>
        <v>23.42</v>
      </c>
      <c r="H41" s="22">
        <f>B38*G41/100</f>
        <v>3044.6</v>
      </c>
    </row>
    <row r="42" spans="2:8" x14ac:dyDescent="0.2">
      <c r="B42" s="25"/>
      <c r="C42" s="41">
        <v>7</v>
      </c>
      <c r="D42" s="20">
        <f>ROUND(EXP(C$4-C$5*LN($B38)+C$6*LN(C42)),2)</f>
        <v>6.63</v>
      </c>
      <c r="E42" s="23">
        <f>B38*D42/100</f>
        <v>861.9</v>
      </c>
      <c r="F42" s="41">
        <v>7</v>
      </c>
      <c r="G42" s="20">
        <f>ROUND(EXP(F$4-F$5*LN($B38)+F$6*LN(F42)),2)</f>
        <v>26.62</v>
      </c>
      <c r="H42" s="23">
        <f>B38*G42/100</f>
        <v>3460.6</v>
      </c>
    </row>
    <row r="43" spans="2:8" x14ac:dyDescent="0.2">
      <c r="B43" s="36">
        <v>13500</v>
      </c>
      <c r="C43" s="39">
        <v>3</v>
      </c>
      <c r="D43" s="17">
        <f>ROUND(EXP(C$4-C$5*LN($B43)+C$6*LN(C43)),2)</f>
        <v>3.86</v>
      </c>
      <c r="E43" s="21">
        <f>B43*D43/100</f>
        <v>521.1</v>
      </c>
      <c r="F43" s="39">
        <v>3</v>
      </c>
      <c r="G43" s="17">
        <f>ROUND(EXP(F$4-F$5*LN($B43)+F$6*LN(F43)),2)</f>
        <v>12.95</v>
      </c>
      <c r="H43" s="21">
        <f>B43*G43/100</f>
        <v>1748.25</v>
      </c>
    </row>
    <row r="44" spans="2:8" x14ac:dyDescent="0.2">
      <c r="B44" s="18"/>
      <c r="C44" s="40">
        <v>4</v>
      </c>
      <c r="D44" s="19">
        <f>ROUND(EXP(C$4-C$5*LN($B43)+C$6*LN(C44)),2)</f>
        <v>4.62</v>
      </c>
      <c r="E44" s="22">
        <f>B43*D44/100</f>
        <v>623.70000000000005</v>
      </c>
      <c r="F44" s="40">
        <v>4</v>
      </c>
      <c r="G44" s="19">
        <f>ROUND(EXP(F$4-F$5*LN($B43)+F$6*LN(F44)),2)</f>
        <v>16.440000000000001</v>
      </c>
      <c r="H44" s="22">
        <f>B43*G44/100</f>
        <v>2219.4</v>
      </c>
    </row>
    <row r="45" spans="2:8" x14ac:dyDescent="0.2">
      <c r="B45" s="18"/>
      <c r="C45" s="40">
        <v>5</v>
      </c>
      <c r="D45" s="19">
        <f>ROUND(EXP(C$4-C$5*LN($B43)+C$6*LN(C45)),2)</f>
        <v>5.31</v>
      </c>
      <c r="E45" s="22">
        <f>B43*D45/100</f>
        <v>716.85</v>
      </c>
      <c r="F45" s="40">
        <v>5</v>
      </c>
      <c r="G45" s="19">
        <f>ROUND(EXP(F$4-F$5*LN($B43)+F$6*LN(F45)),2)</f>
        <v>19.79</v>
      </c>
      <c r="H45" s="22">
        <f>B43*G45/100</f>
        <v>2671.65</v>
      </c>
    </row>
    <row r="46" spans="2:8" x14ac:dyDescent="0.2">
      <c r="B46" s="18"/>
      <c r="C46" s="40">
        <v>6</v>
      </c>
      <c r="D46" s="19">
        <f>ROUND(EXP(C$4-C$5*LN($B43)+C$6*LN(C46)),2)</f>
        <v>5.95</v>
      </c>
      <c r="E46" s="22">
        <f>B43*D46/100</f>
        <v>803.25</v>
      </c>
      <c r="F46" s="40">
        <v>6</v>
      </c>
      <c r="G46" s="19">
        <f>ROUND(EXP(F$4-F$5*LN($B43)+F$6*LN(F46)),2)</f>
        <v>23.03</v>
      </c>
      <c r="H46" s="22">
        <f>B43*G46/100</f>
        <v>3109.05</v>
      </c>
    </row>
    <row r="47" spans="2:8" x14ac:dyDescent="0.2">
      <c r="B47" s="25"/>
      <c r="C47" s="41">
        <v>7</v>
      </c>
      <c r="D47" s="20">
        <f>ROUND(EXP(C$4-C$5*LN($B43)+C$6*LN(C47)),2)</f>
        <v>6.56</v>
      </c>
      <c r="E47" s="23">
        <f>B43*D47/100</f>
        <v>885.6</v>
      </c>
      <c r="F47" s="41">
        <v>7</v>
      </c>
      <c r="G47" s="20">
        <f>ROUND(EXP(F$4-F$5*LN($B43)+F$6*LN(F47)),2)</f>
        <v>26.18</v>
      </c>
      <c r="H47" s="23">
        <f>B43*G47/100</f>
        <v>3534.3</v>
      </c>
    </row>
    <row r="48" spans="2:8" x14ac:dyDescent="0.2">
      <c r="B48" s="36">
        <v>14000</v>
      </c>
      <c r="C48" s="39">
        <v>3</v>
      </c>
      <c r="D48" s="17">
        <f>ROUND(EXP(C$4-C$5*LN($B48)+C$6*LN(C48)),2)</f>
        <v>3.82</v>
      </c>
      <c r="E48" s="21">
        <f>B48*D48/100</f>
        <v>534.79999999999995</v>
      </c>
      <c r="F48" s="39">
        <v>3</v>
      </c>
      <c r="G48" s="17">
        <f>ROUND(EXP(F$4-F$5*LN($B48)+F$6*LN(F48)),2)</f>
        <v>12.74</v>
      </c>
      <c r="H48" s="21">
        <f>B48*G48/100</f>
        <v>1783.6</v>
      </c>
    </row>
    <row r="49" spans="2:8" x14ac:dyDescent="0.2">
      <c r="B49" s="18"/>
      <c r="C49" s="40">
        <v>4</v>
      </c>
      <c r="D49" s="19">
        <f>ROUND(EXP(C$4-C$5*LN($B48)+C$6*LN(C49)),2)</f>
        <v>4.57</v>
      </c>
      <c r="E49" s="22">
        <f>B48*D49/100</f>
        <v>639.80000000000007</v>
      </c>
      <c r="F49" s="40">
        <v>4</v>
      </c>
      <c r="G49" s="19">
        <f>ROUND(EXP(F$4-F$5*LN($B48)+F$6*LN(F49)),2)</f>
        <v>16.18</v>
      </c>
      <c r="H49" s="22">
        <f>B48*G49/100</f>
        <v>2265.1999999999998</v>
      </c>
    </row>
    <row r="50" spans="2:8" x14ac:dyDescent="0.2">
      <c r="B50" s="18"/>
      <c r="C50" s="40">
        <v>5</v>
      </c>
      <c r="D50" s="19">
        <f>ROUND(EXP(C$4-C$5*LN($B48)+C$6*LN(C50)),2)</f>
        <v>5.26</v>
      </c>
      <c r="E50" s="22">
        <f>B48*D50/100</f>
        <v>736.4</v>
      </c>
      <c r="F50" s="40">
        <v>5</v>
      </c>
      <c r="G50" s="19">
        <f>ROUND(EXP(F$4-F$5*LN($B48)+F$6*LN(F50)),2)</f>
        <v>19.47</v>
      </c>
      <c r="H50" s="22">
        <f>B48*G50/100</f>
        <v>2725.8</v>
      </c>
    </row>
    <row r="51" spans="2:8" x14ac:dyDescent="0.2">
      <c r="B51" s="18"/>
      <c r="C51" s="40">
        <v>6</v>
      </c>
      <c r="D51" s="19">
        <f>ROUND(EXP(C$4-C$5*LN($B48)+C$6*LN(C51)),2)</f>
        <v>5.89</v>
      </c>
      <c r="E51" s="22">
        <f>B48*D51/100</f>
        <v>824.6</v>
      </c>
      <c r="F51" s="40">
        <v>6</v>
      </c>
      <c r="G51" s="19">
        <f>ROUND(EXP(F$4-F$5*LN($B48)+F$6*LN(F51)),2)</f>
        <v>22.66</v>
      </c>
      <c r="H51" s="22">
        <f>B48*G51/100</f>
        <v>3172.4</v>
      </c>
    </row>
    <row r="52" spans="2:8" x14ac:dyDescent="0.2">
      <c r="B52" s="25"/>
      <c r="C52" s="41">
        <v>7</v>
      </c>
      <c r="D52" s="20">
        <f>ROUND(EXP(C$4-C$5*LN($B48)+C$6*LN(C52)),2)</f>
        <v>6.49</v>
      </c>
      <c r="E52" s="23">
        <f>B48*D52/100</f>
        <v>908.6</v>
      </c>
      <c r="F52" s="41">
        <v>7</v>
      </c>
      <c r="G52" s="20">
        <f>ROUND(EXP(F$4-F$5*LN($B48)+F$6*LN(F52)),2)</f>
        <v>25.75</v>
      </c>
      <c r="H52" s="23">
        <f>B48*G52/100</f>
        <v>3605</v>
      </c>
    </row>
    <row r="53" spans="2:8" x14ac:dyDescent="0.2">
      <c r="B53" s="36">
        <v>14500</v>
      </c>
      <c r="C53" s="39">
        <v>3</v>
      </c>
      <c r="D53" s="17">
        <f>ROUND(EXP(C$4-C$5*LN($B53)+C$6*LN(C53)),2)</f>
        <v>3.78</v>
      </c>
      <c r="E53" s="21">
        <f>B53*D53/100</f>
        <v>548.1</v>
      </c>
      <c r="F53" s="39">
        <v>3</v>
      </c>
      <c r="G53" s="17">
        <f>ROUND(EXP(F$4-F$5*LN($B53)+F$6*LN(F53)),2)</f>
        <v>12.54</v>
      </c>
      <c r="H53" s="21">
        <f>B53*G53/100</f>
        <v>1818.3</v>
      </c>
    </row>
    <row r="54" spans="2:8" x14ac:dyDescent="0.2">
      <c r="B54" s="18"/>
      <c r="C54" s="40">
        <v>4</v>
      </c>
      <c r="D54" s="19">
        <f>ROUND(EXP(C$4-C$5*LN($B53)+C$6*LN(C54)),2)</f>
        <v>4.53</v>
      </c>
      <c r="E54" s="22">
        <f>B53*D54/100</f>
        <v>656.85</v>
      </c>
      <c r="F54" s="40">
        <v>4</v>
      </c>
      <c r="G54" s="19">
        <f>ROUND(EXP(F$4-F$5*LN($B53)+F$6*LN(F54)),2)</f>
        <v>15.93</v>
      </c>
      <c r="H54" s="22">
        <f>B53*G54/100</f>
        <v>2309.85</v>
      </c>
    </row>
    <row r="55" spans="2:8" x14ac:dyDescent="0.2">
      <c r="B55" s="18"/>
      <c r="C55" s="40">
        <v>5</v>
      </c>
      <c r="D55" s="19">
        <f>ROUND(EXP(C$4-C$5*LN($B53)+C$6*LN(C55)),2)</f>
        <v>5.21</v>
      </c>
      <c r="E55" s="22">
        <f>B53*D55/100</f>
        <v>755.45</v>
      </c>
      <c r="F55" s="40">
        <v>5</v>
      </c>
      <c r="G55" s="19">
        <f>ROUND(EXP(F$4-F$5*LN($B53)+F$6*LN(F55)),2)</f>
        <v>19.170000000000002</v>
      </c>
      <c r="H55" s="22">
        <f>B53*G55/100</f>
        <v>2779.65</v>
      </c>
    </row>
    <row r="56" spans="2:8" x14ac:dyDescent="0.2">
      <c r="B56" s="18"/>
      <c r="C56" s="40">
        <v>6</v>
      </c>
      <c r="D56" s="19">
        <f>ROUND(EXP(C$4-C$5*LN($B53)+C$6*LN(C56)),2)</f>
        <v>5.83</v>
      </c>
      <c r="E56" s="22">
        <f>B53*D56/100</f>
        <v>845.35</v>
      </c>
      <c r="F56" s="40">
        <v>6</v>
      </c>
      <c r="G56" s="19">
        <f>ROUND(EXP(F$4-F$5*LN($B53)+F$6*LN(F56)),2)</f>
        <v>22.31</v>
      </c>
      <c r="H56" s="22">
        <f>B53*G56/100</f>
        <v>3234.95</v>
      </c>
    </row>
    <row r="57" spans="2:8" x14ac:dyDescent="0.2">
      <c r="B57" s="25"/>
      <c r="C57" s="41">
        <v>7</v>
      </c>
      <c r="D57" s="20">
        <f>ROUND(EXP(C$4-C$5*LN($B53)+C$6*LN(C57)),2)</f>
        <v>6.42</v>
      </c>
      <c r="E57" s="23">
        <f>B53*D57/100</f>
        <v>930.9</v>
      </c>
      <c r="F57" s="41">
        <v>7</v>
      </c>
      <c r="G57" s="20">
        <f>ROUND(EXP(F$4-F$5*LN($B53)+F$6*LN(F57)),2)</f>
        <v>25.35</v>
      </c>
      <c r="H57" s="23">
        <f>B53*G57/100</f>
        <v>3675.75</v>
      </c>
    </row>
    <row r="58" spans="2:8" x14ac:dyDescent="0.2">
      <c r="B58" s="36">
        <v>15000</v>
      </c>
      <c r="C58" s="39">
        <v>3</v>
      </c>
      <c r="D58" s="17">
        <f>ROUND(EXP(C$4-C$5*LN($B58)+C$6*LN(C58)),2)</f>
        <v>3.75</v>
      </c>
      <c r="E58" s="21">
        <f>B58*D58/100</f>
        <v>562.5</v>
      </c>
      <c r="F58" s="39">
        <v>3</v>
      </c>
      <c r="G58" s="17">
        <f>ROUND(EXP(F$4-F$5*LN($B58)+F$6*LN(F58)),2)</f>
        <v>12.35</v>
      </c>
      <c r="H58" s="21">
        <f>B58*G58/100</f>
        <v>1852.5</v>
      </c>
    </row>
    <row r="59" spans="2:8" x14ac:dyDescent="0.2">
      <c r="B59" s="18"/>
      <c r="C59" s="40">
        <v>4</v>
      </c>
      <c r="D59" s="19">
        <f>ROUND(EXP(C$4-C$5*LN($B58)+C$6*LN(C59)),2)</f>
        <v>4.49</v>
      </c>
      <c r="E59" s="22">
        <f>B58*D59/100</f>
        <v>673.5</v>
      </c>
      <c r="F59" s="40">
        <v>4</v>
      </c>
      <c r="G59" s="19">
        <f>ROUND(EXP(F$4-F$5*LN($B58)+F$6*LN(F59)),2)</f>
        <v>15.69</v>
      </c>
      <c r="H59" s="22">
        <f>B58*G59/100</f>
        <v>2353.5</v>
      </c>
    </row>
    <row r="60" spans="2:8" x14ac:dyDescent="0.2">
      <c r="B60" s="18"/>
      <c r="C60" s="40">
        <v>5</v>
      </c>
      <c r="D60" s="19">
        <f>ROUND(EXP(C$4-C$5*LN($B58)+C$6*LN(C60)),2)</f>
        <v>5.16</v>
      </c>
      <c r="E60" s="22">
        <f>B58*D60/100</f>
        <v>774</v>
      </c>
      <c r="F60" s="40">
        <v>5</v>
      </c>
      <c r="G60" s="19">
        <f>ROUND(EXP(F$4-F$5*LN($B58)+F$6*LN(F60)),2)</f>
        <v>18.88</v>
      </c>
      <c r="H60" s="22">
        <f>B58*G60/100</f>
        <v>2832</v>
      </c>
    </row>
    <row r="61" spans="2:8" x14ac:dyDescent="0.2">
      <c r="B61" s="18"/>
      <c r="C61" s="40">
        <v>6</v>
      </c>
      <c r="D61" s="19">
        <f>ROUND(EXP(C$4-C$5*LN($B58)+C$6*LN(C61)),2)</f>
        <v>5.78</v>
      </c>
      <c r="E61" s="22">
        <f>B58*D61/100</f>
        <v>867</v>
      </c>
      <c r="F61" s="40">
        <v>6</v>
      </c>
      <c r="G61" s="19">
        <f>ROUND(EXP(F$4-F$5*LN($B58)+F$6*LN(F61)),2)</f>
        <v>21.97</v>
      </c>
      <c r="H61" s="22">
        <f>B58*G61/100</f>
        <v>3295.5</v>
      </c>
    </row>
    <row r="62" spans="2:8" x14ac:dyDescent="0.2">
      <c r="B62" s="25"/>
      <c r="C62" s="41">
        <v>7</v>
      </c>
      <c r="D62" s="20">
        <f>ROUND(EXP(C$4-C$5*LN($B58)+C$6*LN(C62)),2)</f>
        <v>6.36</v>
      </c>
      <c r="E62" s="23">
        <f>B58*D62/100</f>
        <v>954</v>
      </c>
      <c r="F62" s="41">
        <v>7</v>
      </c>
      <c r="G62" s="20">
        <f>ROUND(EXP(F$4-F$5*LN($B58)+F$6*LN(F62)),2)</f>
        <v>24.97</v>
      </c>
      <c r="H62" s="23">
        <f>B58*G62/100</f>
        <v>3745.5</v>
      </c>
    </row>
    <row r="63" spans="2:8" x14ac:dyDescent="0.2">
      <c r="B63" s="36">
        <v>15500</v>
      </c>
      <c r="C63" s="39">
        <v>3</v>
      </c>
      <c r="D63" s="17">
        <f>ROUND(EXP(C$4-C$5*LN($B63)+C$6*LN(C63)),2)</f>
        <v>3.71</v>
      </c>
      <c r="E63" s="21">
        <f>B63*D63/100</f>
        <v>575.04999999999995</v>
      </c>
      <c r="F63" s="39">
        <v>3</v>
      </c>
      <c r="G63" s="17">
        <f>ROUND(EXP(F$4-F$5*LN($B63)+F$6*LN(F63)),2)</f>
        <v>12.17</v>
      </c>
      <c r="H63" s="21">
        <f>B63*G63/100</f>
        <v>1886.35</v>
      </c>
    </row>
    <row r="64" spans="2:8" x14ac:dyDescent="0.2">
      <c r="B64" s="18"/>
      <c r="C64" s="40">
        <v>4</v>
      </c>
      <c r="D64" s="19">
        <f>ROUND(EXP(C$4-C$5*LN($B63)+C$6*LN(C64)),2)</f>
        <v>4.4400000000000004</v>
      </c>
      <c r="E64" s="22">
        <f>B63*D64/100</f>
        <v>688.2</v>
      </c>
      <c r="F64" s="40">
        <v>4</v>
      </c>
      <c r="G64" s="19">
        <f>ROUND(EXP(F$4-F$5*LN($B63)+F$6*LN(F64)),2)</f>
        <v>15.46</v>
      </c>
      <c r="H64" s="22">
        <f>B63*G64/100</f>
        <v>2396.3000000000002</v>
      </c>
    </row>
    <row r="65" spans="2:8" x14ac:dyDescent="0.2">
      <c r="B65" s="18"/>
      <c r="C65" s="40">
        <v>5</v>
      </c>
      <c r="D65" s="19">
        <f>ROUND(EXP(C$4-C$5*LN($B63)+C$6*LN(C65)),2)</f>
        <v>5.1100000000000003</v>
      </c>
      <c r="E65" s="22">
        <f>B63*D65/100</f>
        <v>792.05</v>
      </c>
      <c r="F65" s="40">
        <v>5</v>
      </c>
      <c r="G65" s="19">
        <f>ROUND(EXP(F$4-F$5*LN($B63)+F$6*LN(F65)),2)</f>
        <v>18.61</v>
      </c>
      <c r="H65" s="22">
        <f>B63*G65/100</f>
        <v>2884.55</v>
      </c>
    </row>
    <row r="66" spans="2:8" x14ac:dyDescent="0.2">
      <c r="B66" s="18"/>
      <c r="C66" s="40">
        <v>6</v>
      </c>
      <c r="D66" s="19">
        <f>ROUND(EXP(C$4-C$5*LN($B63)+C$6*LN(C66)),2)</f>
        <v>5.73</v>
      </c>
      <c r="E66" s="22">
        <f>B63*D66/100</f>
        <v>888.15</v>
      </c>
      <c r="F66" s="40">
        <v>6</v>
      </c>
      <c r="G66" s="19">
        <f>ROUND(EXP(F$4-F$5*LN($B63)+F$6*LN(F66)),2)</f>
        <v>21.65</v>
      </c>
      <c r="H66" s="22">
        <f>B63*G66/100</f>
        <v>3355.75</v>
      </c>
    </row>
    <row r="67" spans="2:8" x14ac:dyDescent="0.2">
      <c r="B67" s="25"/>
      <c r="C67" s="41">
        <v>7</v>
      </c>
      <c r="D67" s="20">
        <f>ROUND(EXP(C$4-C$5*LN($B63)+C$6*LN(C67)),2)</f>
        <v>6.3</v>
      </c>
      <c r="E67" s="23">
        <f>B63*D67/100</f>
        <v>976.5</v>
      </c>
      <c r="F67" s="41">
        <v>7</v>
      </c>
      <c r="G67" s="20">
        <f>ROUND(EXP(F$4-F$5*LN($B63)+F$6*LN(F67)),2)</f>
        <v>24.61</v>
      </c>
      <c r="H67" s="23">
        <f>B63*G67/100</f>
        <v>3814.55</v>
      </c>
    </row>
    <row r="68" spans="2:8" x14ac:dyDescent="0.2">
      <c r="B68" s="36">
        <v>16000</v>
      </c>
      <c r="C68" s="39">
        <v>3</v>
      </c>
      <c r="D68" s="17">
        <f>ROUND(EXP(C$4-C$5*LN($B68)+C$6*LN(C68)),2)</f>
        <v>3.68</v>
      </c>
      <c r="E68" s="21">
        <f>B68*D68/100</f>
        <v>588.79999999999995</v>
      </c>
      <c r="F68" s="39">
        <v>3</v>
      </c>
      <c r="G68" s="17">
        <f>ROUND(EXP(F$4-F$5*LN($B68)+F$6*LN(F68)),2)</f>
        <v>12</v>
      </c>
      <c r="H68" s="21">
        <f>B68*G68/100</f>
        <v>1920</v>
      </c>
    </row>
    <row r="69" spans="2:8" x14ac:dyDescent="0.2">
      <c r="B69" s="18"/>
      <c r="C69" s="40">
        <v>4</v>
      </c>
      <c r="D69" s="19">
        <f>ROUND(EXP(C$4-C$5*LN($B68)+C$6*LN(C69)),2)</f>
        <v>4.4000000000000004</v>
      </c>
      <c r="E69" s="22">
        <f>B68*D69/100</f>
        <v>704</v>
      </c>
      <c r="F69" s="40">
        <v>4</v>
      </c>
      <c r="G69" s="19">
        <f>ROUND(EXP(F$4-F$5*LN($B68)+F$6*LN(F69)),2)</f>
        <v>15.24</v>
      </c>
      <c r="H69" s="22">
        <f>B68*G69/100</f>
        <v>2438.4</v>
      </c>
    </row>
    <row r="70" spans="2:8" x14ac:dyDescent="0.2">
      <c r="B70" s="18"/>
      <c r="C70" s="40">
        <v>5</v>
      </c>
      <c r="D70" s="19">
        <f>ROUND(EXP(C$4-C$5*LN($B68)+C$6*LN(C70)),2)</f>
        <v>5.0599999999999996</v>
      </c>
      <c r="E70" s="22">
        <f>B68*D70/100</f>
        <v>809.6</v>
      </c>
      <c r="F70" s="40">
        <v>5</v>
      </c>
      <c r="G70" s="19">
        <f>ROUND(EXP(F$4-F$5*LN($B68)+F$6*LN(F70)),2)</f>
        <v>18.34</v>
      </c>
      <c r="H70" s="22">
        <f>B68*G70/100</f>
        <v>2934.4</v>
      </c>
    </row>
    <row r="71" spans="2:8" x14ac:dyDescent="0.2">
      <c r="B71" s="18"/>
      <c r="C71" s="40">
        <v>6</v>
      </c>
      <c r="D71" s="19">
        <f>ROUND(EXP(C$4-C$5*LN($B68)+C$6*LN(C71)),2)</f>
        <v>5.67</v>
      </c>
      <c r="E71" s="22">
        <f>B68*D71/100</f>
        <v>907.2</v>
      </c>
      <c r="F71" s="40">
        <v>6</v>
      </c>
      <c r="G71" s="19">
        <f>ROUND(EXP(F$4-F$5*LN($B68)+F$6*LN(F71)),2)</f>
        <v>21.35</v>
      </c>
      <c r="H71" s="22">
        <f>B68*G71/100</f>
        <v>3416</v>
      </c>
    </row>
    <row r="72" spans="2:8" x14ac:dyDescent="0.2">
      <c r="B72" s="25"/>
      <c r="C72" s="41">
        <v>7</v>
      </c>
      <c r="D72" s="20">
        <f>ROUND(EXP(C$4-C$5*LN($B68)+C$6*LN(C72)),2)</f>
        <v>6.25</v>
      </c>
      <c r="E72" s="23">
        <f>B68*D72/100</f>
        <v>1000</v>
      </c>
      <c r="F72" s="41">
        <v>7</v>
      </c>
      <c r="G72" s="20">
        <f>ROUND(EXP(F$4-F$5*LN($B68)+F$6*LN(F72)),2)</f>
        <v>24.26</v>
      </c>
      <c r="H72" s="23">
        <f>B68*G72/100</f>
        <v>3881.6</v>
      </c>
    </row>
    <row r="73" spans="2:8" x14ac:dyDescent="0.2">
      <c r="B73" s="36">
        <v>16500</v>
      </c>
      <c r="C73" s="39">
        <v>3</v>
      </c>
      <c r="D73" s="17">
        <f>ROUND(EXP(C$4-C$5*LN($B73)+C$6*LN(C73)),2)</f>
        <v>3.65</v>
      </c>
      <c r="E73" s="21">
        <f>B73*D73/100</f>
        <v>602.25</v>
      </c>
      <c r="F73" s="39">
        <v>3</v>
      </c>
      <c r="G73" s="17">
        <f>ROUND(EXP(F$4-F$5*LN($B73)+F$6*LN(F73)),2)</f>
        <v>11.84</v>
      </c>
      <c r="H73" s="21">
        <f>B73*G73/100</f>
        <v>1953.6</v>
      </c>
    </row>
    <row r="74" spans="2:8" x14ac:dyDescent="0.2">
      <c r="B74" s="18"/>
      <c r="C74" s="40">
        <v>4</v>
      </c>
      <c r="D74" s="19">
        <f>ROUND(EXP(C$4-C$5*LN($B73)+C$6*LN(C74)),2)</f>
        <v>4.37</v>
      </c>
      <c r="E74" s="22">
        <f>B73*D74/100</f>
        <v>721.05</v>
      </c>
      <c r="F74" s="40">
        <v>4</v>
      </c>
      <c r="G74" s="19">
        <f>ROUND(EXP(F$4-F$5*LN($B73)+F$6*LN(F74)),2)</f>
        <v>15.03</v>
      </c>
      <c r="H74" s="22">
        <f>B73*G74/100</f>
        <v>2479.9499999999998</v>
      </c>
    </row>
    <row r="75" spans="2:8" x14ac:dyDescent="0.2">
      <c r="B75" s="18"/>
      <c r="C75" s="40">
        <v>5</v>
      </c>
      <c r="D75" s="19">
        <f>ROUND(EXP(C$4-C$5*LN($B73)+C$6*LN(C75)),2)</f>
        <v>5.0199999999999996</v>
      </c>
      <c r="E75" s="22">
        <f>B73*D75/100</f>
        <v>828.3</v>
      </c>
      <c r="F75" s="40">
        <v>5</v>
      </c>
      <c r="G75" s="19">
        <f>ROUND(EXP(F$4-F$5*LN($B73)+F$6*LN(F75)),2)</f>
        <v>18.09</v>
      </c>
      <c r="H75" s="22">
        <f>B73*G75/100</f>
        <v>2984.85</v>
      </c>
    </row>
    <row r="76" spans="2:8" x14ac:dyDescent="0.2">
      <c r="B76" s="18"/>
      <c r="C76" s="40">
        <v>6</v>
      </c>
      <c r="D76" s="19">
        <f>ROUND(EXP(C$4-C$5*LN($B73)+C$6*LN(C76)),2)</f>
        <v>5.63</v>
      </c>
      <c r="E76" s="22">
        <f>B73*D76/100</f>
        <v>928.95</v>
      </c>
      <c r="F76" s="40">
        <v>6</v>
      </c>
      <c r="G76" s="19">
        <f>ROUND(EXP(F$4-F$5*LN($B73)+F$6*LN(F76)),2)</f>
        <v>21.05</v>
      </c>
      <c r="H76" s="22">
        <f>B73*G76/100</f>
        <v>3473.25</v>
      </c>
    </row>
    <row r="77" spans="2:8" x14ac:dyDescent="0.2">
      <c r="B77" s="25"/>
      <c r="C77" s="41">
        <v>7</v>
      </c>
      <c r="D77" s="20">
        <f>ROUND(EXP(C$4-C$5*LN($B73)+C$6*LN(C77)),2)</f>
        <v>6.19</v>
      </c>
      <c r="E77" s="23">
        <f>B73*D77/100</f>
        <v>1021.35</v>
      </c>
      <c r="F77" s="41">
        <v>7</v>
      </c>
      <c r="G77" s="20">
        <f>ROUND(EXP(F$4-F$5*LN($B73)+F$6*LN(F77)),2)</f>
        <v>23.93</v>
      </c>
      <c r="H77" s="23">
        <f>B73*G77/100</f>
        <v>3948.45</v>
      </c>
    </row>
    <row r="78" spans="2:8" x14ac:dyDescent="0.2">
      <c r="B78" s="36">
        <v>17000</v>
      </c>
      <c r="C78" s="39">
        <v>3</v>
      </c>
      <c r="D78" s="17">
        <f>ROUND(EXP(C$4-C$5*LN($B78)+C$6*LN(C78)),2)</f>
        <v>3.62</v>
      </c>
      <c r="E78" s="21">
        <f>B78*D78/100</f>
        <v>615.4</v>
      </c>
      <c r="F78" s="39">
        <v>3</v>
      </c>
      <c r="G78" s="17">
        <f>ROUND(EXP(F$4-F$5*LN($B78)+F$6*LN(F78)),2)</f>
        <v>11.68</v>
      </c>
      <c r="H78" s="21">
        <f>B78*G78/100</f>
        <v>1985.6</v>
      </c>
    </row>
    <row r="79" spans="2:8" x14ac:dyDescent="0.2">
      <c r="B79" s="18"/>
      <c r="C79" s="40">
        <v>4</v>
      </c>
      <c r="D79" s="19">
        <f>ROUND(EXP(C$4-C$5*LN($B78)+C$6*LN(C79)),2)</f>
        <v>4.33</v>
      </c>
      <c r="E79" s="22">
        <f>B78*D79/100</f>
        <v>736.1</v>
      </c>
      <c r="F79" s="40">
        <v>4</v>
      </c>
      <c r="G79" s="19">
        <f>ROUND(EXP(F$4-F$5*LN($B78)+F$6*LN(F79)),2)</f>
        <v>14.83</v>
      </c>
      <c r="H79" s="22">
        <f>B78*G79/100</f>
        <v>2521.1</v>
      </c>
    </row>
    <row r="80" spans="2:8" x14ac:dyDescent="0.2">
      <c r="B80" s="18"/>
      <c r="C80" s="40">
        <v>5</v>
      </c>
      <c r="D80" s="19">
        <f>ROUND(EXP(C$4-C$5*LN($B78)+C$6*LN(C80)),2)</f>
        <v>4.9800000000000004</v>
      </c>
      <c r="E80" s="22">
        <f>B78*D80/100</f>
        <v>846.6</v>
      </c>
      <c r="F80" s="40">
        <v>5</v>
      </c>
      <c r="G80" s="19">
        <f>ROUND(EXP(F$4-F$5*LN($B78)+F$6*LN(F80)),2)</f>
        <v>17.850000000000001</v>
      </c>
      <c r="H80" s="22">
        <f>B78*G80/100</f>
        <v>3034.5</v>
      </c>
    </row>
    <row r="81" spans="2:8" x14ac:dyDescent="0.2">
      <c r="B81" s="18"/>
      <c r="C81" s="40">
        <v>6</v>
      </c>
      <c r="D81" s="19">
        <f>ROUND(EXP(C$4-C$5*LN($B78)+C$6*LN(C81)),2)</f>
        <v>5.58</v>
      </c>
      <c r="E81" s="22">
        <f>B78*D81/100</f>
        <v>948.6</v>
      </c>
      <c r="F81" s="40">
        <v>6</v>
      </c>
      <c r="G81" s="19">
        <f>ROUND(EXP(F$4-F$5*LN($B78)+F$6*LN(F81)),2)</f>
        <v>20.77</v>
      </c>
      <c r="H81" s="22">
        <f>B78*G81/100</f>
        <v>3530.9</v>
      </c>
    </row>
    <row r="82" spans="2:8" x14ac:dyDescent="0.2">
      <c r="B82" s="25"/>
      <c r="C82" s="41">
        <v>7</v>
      </c>
      <c r="D82" s="20">
        <f>ROUND(EXP(C$4-C$5*LN($B78)+C$6*LN(C82)),2)</f>
        <v>6.14</v>
      </c>
      <c r="E82" s="23">
        <f>B78*D82/100</f>
        <v>1043.8</v>
      </c>
      <c r="F82" s="41">
        <v>7</v>
      </c>
      <c r="G82" s="20">
        <f>ROUND(EXP(F$4-F$5*LN($B78)+F$6*LN(F82)),2)</f>
        <v>23.61</v>
      </c>
      <c r="H82" s="23">
        <f>B78*G82/100</f>
        <v>4013.7</v>
      </c>
    </row>
    <row r="83" spans="2:8" x14ac:dyDescent="0.2">
      <c r="B83" s="36">
        <v>17500</v>
      </c>
      <c r="C83" s="39">
        <v>3</v>
      </c>
      <c r="D83" s="17">
        <f>ROUND(EXP(C$4-C$5*LN($B83)+C$6*LN(C83)),2)</f>
        <v>3.59</v>
      </c>
      <c r="E83" s="21">
        <f>B83*D83/100</f>
        <v>628.25</v>
      </c>
      <c r="F83" s="39">
        <v>3</v>
      </c>
      <c r="G83" s="17">
        <f>ROUND(EXP(F$4-F$5*LN($B83)+F$6*LN(F83)),2)</f>
        <v>11.53</v>
      </c>
      <c r="H83" s="21">
        <f>B83*G83/100</f>
        <v>2017.75</v>
      </c>
    </row>
    <row r="84" spans="2:8" x14ac:dyDescent="0.2">
      <c r="B84" s="18"/>
      <c r="C84" s="40">
        <v>4</v>
      </c>
      <c r="D84" s="19">
        <f>ROUND(EXP(C$4-C$5*LN($B83)+C$6*LN(C84)),2)</f>
        <v>4.29</v>
      </c>
      <c r="E84" s="22">
        <f>B83*D84/100</f>
        <v>750.75</v>
      </c>
      <c r="F84" s="40">
        <v>4</v>
      </c>
      <c r="G84" s="19">
        <f>ROUND(EXP(F$4-F$5*LN($B83)+F$6*LN(F84)),2)</f>
        <v>14.64</v>
      </c>
      <c r="H84" s="22">
        <f>B83*G84/100</f>
        <v>2562</v>
      </c>
    </row>
    <row r="85" spans="2:8" x14ac:dyDescent="0.2">
      <c r="B85" s="18"/>
      <c r="C85" s="40">
        <v>5</v>
      </c>
      <c r="D85" s="19">
        <f>ROUND(EXP(C$4-C$5*LN($B83)+C$6*LN(C85)),2)</f>
        <v>4.9400000000000004</v>
      </c>
      <c r="E85" s="22">
        <f>B83*D85/100</f>
        <v>864.5</v>
      </c>
      <c r="F85" s="40">
        <v>5</v>
      </c>
      <c r="G85" s="19">
        <f>ROUND(EXP(F$4-F$5*LN($B83)+F$6*LN(F85)),2)</f>
        <v>17.62</v>
      </c>
      <c r="H85" s="22">
        <f>B83*G85/100</f>
        <v>3083.5</v>
      </c>
    </row>
    <row r="86" spans="2:8" x14ac:dyDescent="0.2">
      <c r="B86" s="18"/>
      <c r="C86" s="40">
        <v>6</v>
      </c>
      <c r="D86" s="19">
        <f>ROUND(EXP(C$4-C$5*LN($B83)+C$6*LN(C86)),2)</f>
        <v>5.53</v>
      </c>
      <c r="E86" s="22">
        <f>B83*D86/100</f>
        <v>967.75</v>
      </c>
      <c r="F86" s="40">
        <v>6</v>
      </c>
      <c r="G86" s="19">
        <f>ROUND(EXP(F$4-F$5*LN($B83)+F$6*LN(F86)),2)</f>
        <v>20.51</v>
      </c>
      <c r="H86" s="22">
        <f>B83*G86/100</f>
        <v>3589.25</v>
      </c>
    </row>
    <row r="87" spans="2:8" x14ac:dyDescent="0.2">
      <c r="B87" s="25"/>
      <c r="C87" s="41">
        <v>7</v>
      </c>
      <c r="D87" s="20">
        <f>ROUND(EXP(C$4-C$5*LN($B83)+C$6*LN(C87)),2)</f>
        <v>6.09</v>
      </c>
      <c r="E87" s="23">
        <f>B83*D87/100</f>
        <v>1065.75</v>
      </c>
      <c r="F87" s="41">
        <v>7</v>
      </c>
      <c r="G87" s="20">
        <f>ROUND(EXP(F$4-F$5*LN($B83)+F$6*LN(F87)),2)</f>
        <v>23.31</v>
      </c>
      <c r="H87" s="23">
        <f>B83*G87/100</f>
        <v>4079.25</v>
      </c>
    </row>
    <row r="88" spans="2:8" x14ac:dyDescent="0.2">
      <c r="B88" s="36">
        <v>18000</v>
      </c>
      <c r="C88" s="39">
        <v>3</v>
      </c>
      <c r="D88" s="17">
        <f>ROUND(EXP(C$4-C$5*LN($B88)+C$6*LN(C88)),2)</f>
        <v>3.56</v>
      </c>
      <c r="E88" s="21">
        <f>B88*D88/100</f>
        <v>640.79999999999995</v>
      </c>
      <c r="F88" s="39">
        <v>3</v>
      </c>
      <c r="G88" s="17">
        <f>ROUND(EXP(F$4-F$5*LN($B88)+F$6*LN(F88)),2)</f>
        <v>11.38</v>
      </c>
      <c r="H88" s="21">
        <f>B88*G88/100</f>
        <v>2048.4</v>
      </c>
    </row>
    <row r="89" spans="2:8" x14ac:dyDescent="0.2">
      <c r="B89" s="18"/>
      <c r="C89" s="40">
        <v>4</v>
      </c>
      <c r="D89" s="19">
        <f>ROUND(EXP(C$4-C$5*LN($B88)+C$6*LN(C89)),2)</f>
        <v>4.26</v>
      </c>
      <c r="E89" s="22">
        <f>B88*D89/100</f>
        <v>766.8</v>
      </c>
      <c r="F89" s="40">
        <v>4</v>
      </c>
      <c r="G89" s="19">
        <f>ROUND(EXP(F$4-F$5*LN($B88)+F$6*LN(F89)),2)</f>
        <v>14.46</v>
      </c>
      <c r="H89" s="22">
        <f>B88*G89/100</f>
        <v>2602.8000000000002</v>
      </c>
    </row>
    <row r="90" spans="2:8" x14ac:dyDescent="0.2">
      <c r="B90" s="18"/>
      <c r="C90" s="40">
        <v>5</v>
      </c>
      <c r="D90" s="19">
        <f>ROUND(EXP(C$4-C$5*LN($B88)+C$6*LN(C90)),2)</f>
        <v>4.9000000000000004</v>
      </c>
      <c r="E90" s="22">
        <f>B88*D90/100</f>
        <v>882</v>
      </c>
      <c r="F90" s="40">
        <v>5</v>
      </c>
      <c r="G90" s="19">
        <f>ROUND(EXP(F$4-F$5*LN($B88)+F$6*LN(F90)),2)</f>
        <v>17.399999999999999</v>
      </c>
      <c r="H90" s="22">
        <f>B88*G90/100</f>
        <v>3132</v>
      </c>
    </row>
    <row r="91" spans="2:8" x14ac:dyDescent="0.2">
      <c r="B91" s="18"/>
      <c r="C91" s="40">
        <v>6</v>
      </c>
      <c r="D91" s="19">
        <f>ROUND(EXP(C$4-C$5*LN($B88)+C$6*LN(C91)),2)</f>
        <v>5.49</v>
      </c>
      <c r="E91" s="22">
        <f>B88*D91/100</f>
        <v>988.2</v>
      </c>
      <c r="F91" s="40">
        <v>6</v>
      </c>
      <c r="G91" s="19">
        <f>ROUND(EXP(F$4-F$5*LN($B88)+F$6*LN(F91)),2)</f>
        <v>20.25</v>
      </c>
      <c r="H91" s="22">
        <f>B88*G91/100</f>
        <v>3645</v>
      </c>
    </row>
    <row r="92" spans="2:8" x14ac:dyDescent="0.2">
      <c r="B92" s="25"/>
      <c r="C92" s="41">
        <v>7</v>
      </c>
      <c r="D92" s="20">
        <f>ROUND(EXP(C$4-C$5*LN($B88)+C$6*LN(C92)),2)</f>
        <v>6.04</v>
      </c>
      <c r="E92" s="23">
        <f>B88*D92/100</f>
        <v>1087.2</v>
      </c>
      <c r="F92" s="41">
        <v>7</v>
      </c>
      <c r="G92" s="20">
        <f>ROUND(EXP(F$4-F$5*LN($B88)+F$6*LN(F92)),2)</f>
        <v>23.02</v>
      </c>
      <c r="H92" s="23">
        <f>B88*G92/100</f>
        <v>4143.6000000000004</v>
      </c>
    </row>
    <row r="93" spans="2:8" x14ac:dyDescent="0.2">
      <c r="B93" s="36">
        <v>18500</v>
      </c>
      <c r="C93" s="39">
        <v>3</v>
      </c>
      <c r="D93" s="17">
        <f>ROUND(EXP(C$4-C$5*LN($B93)+C$6*LN(C93)),2)</f>
        <v>3.53</v>
      </c>
      <c r="E93" s="21">
        <f>B93*D93/100</f>
        <v>653.04999999999995</v>
      </c>
      <c r="F93" s="39">
        <v>3</v>
      </c>
      <c r="G93" s="17">
        <f>ROUND(EXP(F$4-F$5*LN($B93)+F$6*LN(F93)),2)</f>
        <v>11.25</v>
      </c>
      <c r="H93" s="21">
        <f>B93*G93/100</f>
        <v>2081.25</v>
      </c>
    </row>
    <row r="94" spans="2:8" x14ac:dyDescent="0.2">
      <c r="B94" s="18"/>
      <c r="C94" s="40">
        <v>4</v>
      </c>
      <c r="D94" s="19">
        <f>ROUND(EXP(C$4-C$5*LN($B93)+C$6*LN(C94)),2)</f>
        <v>4.2300000000000004</v>
      </c>
      <c r="E94" s="22">
        <f>B93*D94/100</f>
        <v>782.55000000000018</v>
      </c>
      <c r="F94" s="40">
        <v>4</v>
      </c>
      <c r="G94" s="19">
        <f>ROUND(EXP(F$4-F$5*LN($B93)+F$6*LN(F94)),2)</f>
        <v>14.28</v>
      </c>
      <c r="H94" s="22">
        <f>B93*G94/100</f>
        <v>2641.8</v>
      </c>
    </row>
    <row r="95" spans="2:8" x14ac:dyDescent="0.2">
      <c r="B95" s="18"/>
      <c r="C95" s="40">
        <v>5</v>
      </c>
      <c r="D95" s="19">
        <f>ROUND(EXP(C$4-C$5*LN($B93)+C$6*LN(C95)),2)</f>
        <v>4.8600000000000003</v>
      </c>
      <c r="E95" s="22">
        <f>B93*D95/100</f>
        <v>899.1</v>
      </c>
      <c r="F95" s="40">
        <v>5</v>
      </c>
      <c r="G95" s="19">
        <f>ROUND(EXP(F$4-F$5*LN($B93)+F$6*LN(F95)),2)</f>
        <v>17.190000000000001</v>
      </c>
      <c r="H95" s="22">
        <f>B93*G95/100</f>
        <v>3180.15</v>
      </c>
    </row>
    <row r="96" spans="2:8" x14ac:dyDescent="0.2">
      <c r="B96" s="18"/>
      <c r="C96" s="40">
        <v>6</v>
      </c>
      <c r="D96" s="19">
        <f>ROUND(EXP(C$4-C$5*LN($B93)+C$6*LN(C96)),2)</f>
        <v>5.45</v>
      </c>
      <c r="E96" s="22">
        <f>B93*D96/100</f>
        <v>1008.25</v>
      </c>
      <c r="F96" s="40">
        <v>6</v>
      </c>
      <c r="G96" s="19">
        <f>ROUND(EXP(F$4-F$5*LN($B93)+F$6*LN(F96)),2)</f>
        <v>20</v>
      </c>
      <c r="H96" s="22">
        <f>B93*G96/100</f>
        <v>3700</v>
      </c>
    </row>
    <row r="97" spans="2:8" x14ac:dyDescent="0.2">
      <c r="B97" s="25"/>
      <c r="C97" s="41">
        <v>7</v>
      </c>
      <c r="D97" s="20">
        <f>ROUND(EXP(C$4-C$5*LN($B93)+C$6*LN(C97)),2)</f>
        <v>6</v>
      </c>
      <c r="E97" s="23">
        <f>B93*D97/100</f>
        <v>1110</v>
      </c>
      <c r="F97" s="41">
        <v>7</v>
      </c>
      <c r="G97" s="20">
        <f>ROUND(EXP(F$4-F$5*LN($B93)+F$6*LN(F97)),2)</f>
        <v>22.74</v>
      </c>
      <c r="H97" s="23">
        <f>B93*G97/100</f>
        <v>4206.8999999999996</v>
      </c>
    </row>
    <row r="98" spans="2:8" x14ac:dyDescent="0.2">
      <c r="B98" s="36">
        <v>19000</v>
      </c>
      <c r="C98" s="39">
        <v>3</v>
      </c>
      <c r="D98" s="17">
        <f>ROUND(EXP(C$4-C$5*LN($B98)+C$6*LN(C98)),2)</f>
        <v>3.51</v>
      </c>
      <c r="E98" s="21">
        <f>B98*D98/100</f>
        <v>666.9</v>
      </c>
      <c r="F98" s="39">
        <v>3</v>
      </c>
      <c r="G98" s="17">
        <f>ROUND(EXP(F$4-F$5*LN($B98)+F$6*LN(F98)),2)</f>
        <v>11.11</v>
      </c>
      <c r="H98" s="21">
        <f>B98*G98/100</f>
        <v>2110.9</v>
      </c>
    </row>
    <row r="99" spans="2:8" x14ac:dyDescent="0.2">
      <c r="B99" s="18"/>
      <c r="C99" s="40">
        <v>4</v>
      </c>
      <c r="D99" s="19">
        <f>ROUND(EXP(C$4-C$5*LN($B98)+C$6*LN(C99)),2)</f>
        <v>4.2</v>
      </c>
      <c r="E99" s="22">
        <f>B98*D99/100</f>
        <v>798</v>
      </c>
      <c r="F99" s="40">
        <v>4</v>
      </c>
      <c r="G99" s="19">
        <f>ROUND(EXP(F$4-F$5*LN($B98)+F$6*LN(F99)),2)</f>
        <v>14.11</v>
      </c>
      <c r="H99" s="22">
        <f>B98*G99/100</f>
        <v>2680.9</v>
      </c>
    </row>
    <row r="100" spans="2:8" x14ac:dyDescent="0.2">
      <c r="B100" s="18"/>
      <c r="C100" s="40">
        <v>5</v>
      </c>
      <c r="D100" s="19">
        <f>ROUND(EXP(C$4-C$5*LN($B98)+C$6*LN(C100)),2)</f>
        <v>4.82</v>
      </c>
      <c r="E100" s="22">
        <f>B98*D100/100</f>
        <v>915.8</v>
      </c>
      <c r="F100" s="40">
        <v>5</v>
      </c>
      <c r="G100" s="19">
        <f>ROUND(EXP(F$4-F$5*LN($B98)+F$6*LN(F100)),2)</f>
        <v>16.989999999999998</v>
      </c>
      <c r="H100" s="22">
        <f>B98*G100/100</f>
        <v>3228.0999999999995</v>
      </c>
    </row>
    <row r="101" spans="2:8" x14ac:dyDescent="0.2">
      <c r="B101" s="18"/>
      <c r="C101" s="40">
        <v>6</v>
      </c>
      <c r="D101" s="19">
        <f>ROUND(EXP(C$4-C$5*LN($B98)+C$6*LN(C101)),2)</f>
        <v>5.41</v>
      </c>
      <c r="E101" s="22">
        <f>B98*D101/100</f>
        <v>1027.9000000000001</v>
      </c>
      <c r="F101" s="40">
        <v>6</v>
      </c>
      <c r="G101" s="19">
        <f>ROUND(EXP(F$4-F$5*LN($B98)+F$6*LN(F101)),2)</f>
        <v>19.77</v>
      </c>
      <c r="H101" s="22">
        <f>B98*G101/100</f>
        <v>3756.3</v>
      </c>
    </row>
    <row r="102" spans="2:8" x14ac:dyDescent="0.2">
      <c r="B102" s="25"/>
      <c r="C102" s="41">
        <v>7</v>
      </c>
      <c r="D102" s="20">
        <f>ROUND(EXP(C$4-C$5*LN($B98)+C$6*LN(C102)),2)</f>
        <v>5.95</v>
      </c>
      <c r="E102" s="23">
        <f>B98*D102/100</f>
        <v>1130.5</v>
      </c>
      <c r="F102" s="41">
        <v>7</v>
      </c>
      <c r="G102" s="20">
        <f>ROUND(EXP(F$4-F$5*LN($B98)+F$6*LN(F102)),2)</f>
        <v>22.47</v>
      </c>
      <c r="H102" s="23">
        <f>B98*G102/100</f>
        <v>4269.3</v>
      </c>
    </row>
    <row r="103" spans="2:8" x14ac:dyDescent="0.2">
      <c r="B103" s="36">
        <v>19500</v>
      </c>
      <c r="C103" s="39">
        <v>3</v>
      </c>
      <c r="D103" s="17">
        <f>ROUND(EXP(C$4-C$5*LN($B103)+C$6*LN(C103)),2)</f>
        <v>3.48</v>
      </c>
      <c r="E103" s="21">
        <f>B103*D103/100</f>
        <v>678.6</v>
      </c>
      <c r="F103" s="39">
        <v>3</v>
      </c>
      <c r="G103" s="17">
        <f>ROUND(EXP(F$4-F$5*LN($B103)+F$6*LN(F103)),2)</f>
        <v>10.98</v>
      </c>
      <c r="H103" s="21">
        <f>B103*G103/100</f>
        <v>2141.1</v>
      </c>
    </row>
    <row r="104" spans="2:8" x14ac:dyDescent="0.2">
      <c r="B104" s="18"/>
      <c r="C104" s="40">
        <v>4</v>
      </c>
      <c r="D104" s="19">
        <f>ROUND(EXP(C$4-C$5*LN($B103)+C$6*LN(C104)),2)</f>
        <v>4.17</v>
      </c>
      <c r="E104" s="22">
        <f>B103*D104/100</f>
        <v>813.15</v>
      </c>
      <c r="F104" s="40">
        <v>4</v>
      </c>
      <c r="G104" s="19">
        <f>ROUND(EXP(F$4-F$5*LN($B103)+F$6*LN(F104)),2)</f>
        <v>13.95</v>
      </c>
      <c r="H104" s="22">
        <f>B103*G104/100</f>
        <v>2720.25</v>
      </c>
    </row>
    <row r="105" spans="2:8" x14ac:dyDescent="0.2">
      <c r="B105" s="18"/>
      <c r="C105" s="40">
        <v>5</v>
      </c>
      <c r="D105" s="19">
        <f>ROUND(EXP(C$4-C$5*LN($B103)+C$6*LN(C105)),2)</f>
        <v>4.79</v>
      </c>
      <c r="E105" s="22">
        <f>B103*D105/100</f>
        <v>934.05</v>
      </c>
      <c r="F105" s="40">
        <v>5</v>
      </c>
      <c r="G105" s="19">
        <f>ROUND(EXP(F$4-F$5*LN($B103)+F$6*LN(F105)),2)</f>
        <v>16.79</v>
      </c>
      <c r="H105" s="22">
        <f>B103*G105/100</f>
        <v>3274.05</v>
      </c>
    </row>
    <row r="106" spans="2:8" x14ac:dyDescent="0.2">
      <c r="B106" s="18"/>
      <c r="C106" s="40">
        <v>6</v>
      </c>
      <c r="D106" s="19">
        <f>ROUND(EXP(C$4-C$5*LN($B103)+C$6*LN(C106)),2)</f>
        <v>5.37</v>
      </c>
      <c r="E106" s="22">
        <f>B103*D106/100</f>
        <v>1047.1500000000001</v>
      </c>
      <c r="F106" s="40">
        <v>6</v>
      </c>
      <c r="G106" s="19">
        <f>ROUND(EXP(F$4-F$5*LN($B103)+F$6*LN(F106)),2)</f>
        <v>19.54</v>
      </c>
      <c r="H106" s="22">
        <f>B103*G106/100</f>
        <v>3810.3</v>
      </c>
    </row>
    <row r="107" spans="2:8" x14ac:dyDescent="0.2">
      <c r="B107" s="25"/>
      <c r="C107" s="41">
        <v>7</v>
      </c>
      <c r="D107" s="20">
        <f>ROUND(EXP(C$4-C$5*LN($B103)+C$6*LN(C107)),2)</f>
        <v>5.91</v>
      </c>
      <c r="E107" s="23">
        <f>B103*D107/100</f>
        <v>1152.45</v>
      </c>
      <c r="F107" s="41">
        <v>7</v>
      </c>
      <c r="G107" s="20">
        <f>ROUND(EXP(F$4-F$5*LN($B103)+F$6*LN(F107)),2)</f>
        <v>22.21</v>
      </c>
      <c r="H107" s="23">
        <f>B103*G107/100</f>
        <v>4330.95</v>
      </c>
    </row>
    <row r="108" spans="2:8" x14ac:dyDescent="0.2">
      <c r="B108" s="37">
        <v>20000</v>
      </c>
      <c r="C108" s="39">
        <v>3</v>
      </c>
      <c r="D108" s="17">
        <f>ROUND(EXP(C$4-C$5*LN($B108)+C$6*LN(C108)),2)</f>
        <v>3.46</v>
      </c>
      <c r="E108" s="21">
        <f>B108*D108/100</f>
        <v>692</v>
      </c>
      <c r="F108" s="39">
        <v>3</v>
      </c>
      <c r="G108" s="17">
        <f>ROUND(EXP(F$4-F$5*LN($B108)+F$6*LN(F108)),2)</f>
        <v>10.86</v>
      </c>
      <c r="H108" s="21">
        <f>B108*G108/100</f>
        <v>2172</v>
      </c>
    </row>
    <row r="109" spans="2:8" x14ac:dyDescent="0.2">
      <c r="B109" s="24"/>
      <c r="C109" s="40">
        <v>4</v>
      </c>
      <c r="D109" s="19">
        <f>ROUND(EXP(C$4-C$5*LN($B108)+C$6*LN(C109)),2)</f>
        <v>4.1399999999999997</v>
      </c>
      <c r="E109" s="22">
        <f>B108*D109/100</f>
        <v>828</v>
      </c>
      <c r="F109" s="40">
        <v>4</v>
      </c>
      <c r="G109" s="19">
        <f>ROUND(EXP(F$4-F$5*LN($B108)+F$6*LN(F109)),2)</f>
        <v>13.79</v>
      </c>
      <c r="H109" s="22">
        <f>B108*G109/100</f>
        <v>2758</v>
      </c>
    </row>
    <row r="110" spans="2:8" x14ac:dyDescent="0.2">
      <c r="B110" s="24"/>
      <c r="C110" s="40">
        <v>5</v>
      </c>
      <c r="D110" s="19">
        <f>ROUND(EXP(C$4-C$5*LN($B108)+C$6*LN(C110)),2)</f>
        <v>4.75</v>
      </c>
      <c r="E110" s="22">
        <f>B108*D110/100</f>
        <v>950</v>
      </c>
      <c r="F110" s="40">
        <v>5</v>
      </c>
      <c r="G110" s="19">
        <f>ROUND(EXP(F$4-F$5*LN($B108)+F$6*LN(F110)),2)</f>
        <v>16.600000000000001</v>
      </c>
      <c r="H110" s="22">
        <f>B108*G110/100</f>
        <v>3320</v>
      </c>
    </row>
    <row r="111" spans="2:8" x14ac:dyDescent="0.2">
      <c r="B111" s="24"/>
      <c r="C111" s="40">
        <v>6</v>
      </c>
      <c r="D111" s="19">
        <f>ROUND(EXP(C$4-C$5*LN($B108)+C$6*LN(C111)),2)</f>
        <v>5.33</v>
      </c>
      <c r="E111" s="22">
        <f>B108*D111/100</f>
        <v>1066</v>
      </c>
      <c r="F111" s="40">
        <v>6</v>
      </c>
      <c r="G111" s="19">
        <f>ROUND(EXP(F$4-F$5*LN($B108)+F$6*LN(F111)),2)</f>
        <v>19.32</v>
      </c>
      <c r="H111" s="22">
        <f>B108*G111/100</f>
        <v>3864</v>
      </c>
    </row>
    <row r="112" spans="2:8" x14ac:dyDescent="0.2">
      <c r="B112" s="26"/>
      <c r="C112" s="42">
        <v>7</v>
      </c>
      <c r="D112" s="27">
        <f>ROUND(EXP(C$4-C$5*LN($B108)+C$6*LN(C112)),2)</f>
        <v>5.87</v>
      </c>
      <c r="E112" s="28">
        <f>B108*D112/100</f>
        <v>1174</v>
      </c>
      <c r="F112" s="42">
        <v>7</v>
      </c>
      <c r="G112" s="27">
        <f>ROUND(EXP(F$4-F$5*LN($B108)+F$6*LN(F112)),2)</f>
        <v>21.96</v>
      </c>
      <c r="H112" s="28">
        <f>B108*G112/100</f>
        <v>4392</v>
      </c>
    </row>
    <row r="113" spans="2:8" x14ac:dyDescent="0.2">
      <c r="B113" s="37">
        <v>20500</v>
      </c>
      <c r="C113" s="39">
        <v>3</v>
      </c>
      <c r="D113" s="17">
        <f>ROUND(EXP(C$4-C$5*LN($B113)+C$6*LN(C113)),2)</f>
        <v>3.43</v>
      </c>
      <c r="E113" s="21">
        <f>B113*D113/100</f>
        <v>703.15</v>
      </c>
      <c r="F113" s="39">
        <v>3</v>
      </c>
      <c r="G113" s="17">
        <f>ROUND(EXP(F$4-F$5*LN($B113)+F$6*LN(F113)),2)</f>
        <v>10.74</v>
      </c>
      <c r="H113" s="21">
        <f>B113*G113/100</f>
        <v>2201.6999999999998</v>
      </c>
    </row>
    <row r="114" spans="2:8" x14ac:dyDescent="0.2">
      <c r="B114" s="24"/>
      <c r="C114" s="40">
        <v>4</v>
      </c>
      <c r="D114" s="19">
        <f>ROUND(EXP(C$4-C$5*LN($B113)+C$6*LN(C114)),2)</f>
        <v>4.1100000000000003</v>
      </c>
      <c r="E114" s="22">
        <f>B113*D114/100</f>
        <v>842.55</v>
      </c>
      <c r="F114" s="40">
        <v>4</v>
      </c>
      <c r="G114" s="19">
        <f>ROUND(EXP(F$4-F$5*LN($B113)+F$6*LN(F114)),2)</f>
        <v>13.64</v>
      </c>
      <c r="H114" s="22">
        <f>B113*G114/100</f>
        <v>2796.2</v>
      </c>
    </row>
    <row r="115" spans="2:8" x14ac:dyDescent="0.2">
      <c r="B115" s="24"/>
      <c r="C115" s="40">
        <v>5</v>
      </c>
      <c r="D115" s="19">
        <f>ROUND(EXP(C$4-C$5*LN($B113)+C$6*LN(C115)),2)</f>
        <v>4.72</v>
      </c>
      <c r="E115" s="22">
        <f>B113*D115/100</f>
        <v>967.6</v>
      </c>
      <c r="F115" s="40">
        <v>5</v>
      </c>
      <c r="G115" s="19">
        <f>ROUND(EXP(F$4-F$5*LN($B113)+F$6*LN(F115)),2)</f>
        <v>16.420000000000002</v>
      </c>
      <c r="H115" s="22">
        <f>B113*G115/100</f>
        <v>3366.1000000000004</v>
      </c>
    </row>
    <row r="116" spans="2:8" x14ac:dyDescent="0.2">
      <c r="B116" s="24"/>
      <c r="C116" s="40">
        <v>6</v>
      </c>
      <c r="D116" s="19">
        <f>ROUND(EXP(C$4-C$5*LN($B113)+C$6*LN(C116)),2)</f>
        <v>5.29</v>
      </c>
      <c r="E116" s="22">
        <f>B113*D116/100</f>
        <v>1084.45</v>
      </c>
      <c r="F116" s="40">
        <v>6</v>
      </c>
      <c r="G116" s="19">
        <f>ROUND(EXP(F$4-F$5*LN($B113)+F$6*LN(F116)),2)</f>
        <v>19.11</v>
      </c>
      <c r="H116" s="22">
        <f>B113*G116/100</f>
        <v>3917.55</v>
      </c>
    </row>
    <row r="117" spans="2:8" x14ac:dyDescent="0.2">
      <c r="B117" s="26"/>
      <c r="C117" s="42">
        <v>7</v>
      </c>
      <c r="D117" s="27">
        <f>ROUND(EXP(C$4-C$5*LN($B113)+C$6*LN(C117)),2)</f>
        <v>5.83</v>
      </c>
      <c r="E117" s="28">
        <f>B113*D117/100</f>
        <v>1195.1500000000001</v>
      </c>
      <c r="F117" s="42">
        <v>7</v>
      </c>
      <c r="G117" s="27">
        <f>ROUND(EXP(F$4-F$5*LN($B113)+F$6*LN(F117)),2)</f>
        <v>21.72</v>
      </c>
      <c r="H117" s="28">
        <f>B113*G117/100</f>
        <v>4452.6000000000004</v>
      </c>
    </row>
    <row r="118" spans="2:8" x14ac:dyDescent="0.2">
      <c r="B118" s="37">
        <v>21000</v>
      </c>
      <c r="C118" s="39">
        <v>3</v>
      </c>
      <c r="D118" s="17">
        <f>ROUND(EXP(C$4-C$5*LN($B118)+C$6*LN(C118)),2)</f>
        <v>3.41</v>
      </c>
      <c r="E118" s="21">
        <f>B118*D118/100</f>
        <v>716.1</v>
      </c>
      <c r="F118" s="39">
        <v>3</v>
      </c>
      <c r="G118" s="17">
        <f>ROUND(EXP(F$4-F$5*LN($B118)+F$6*LN(F118)),2)</f>
        <v>10.63</v>
      </c>
      <c r="H118" s="21">
        <f>B118*G118/100</f>
        <v>2232.3000000000002</v>
      </c>
    </row>
    <row r="119" spans="2:8" x14ac:dyDescent="0.2">
      <c r="B119" s="24"/>
      <c r="C119" s="40">
        <v>4</v>
      </c>
      <c r="D119" s="19">
        <f>ROUND(EXP(C$4-C$5*LN($B118)+C$6*LN(C119)),2)</f>
        <v>4.08</v>
      </c>
      <c r="E119" s="22">
        <f>B118*D119/100</f>
        <v>856.8</v>
      </c>
      <c r="F119" s="40">
        <v>4</v>
      </c>
      <c r="G119" s="19">
        <f>ROUND(EXP(F$4-F$5*LN($B118)+F$6*LN(F119)),2)</f>
        <v>13.5</v>
      </c>
      <c r="H119" s="22">
        <f>B118*G119/100</f>
        <v>2835</v>
      </c>
    </row>
    <row r="120" spans="2:8" x14ac:dyDescent="0.2">
      <c r="B120" s="24"/>
      <c r="C120" s="40">
        <v>5</v>
      </c>
      <c r="D120" s="19">
        <f>ROUND(EXP(C$4-C$5*LN($B118)+C$6*LN(C120)),2)</f>
        <v>4.6900000000000004</v>
      </c>
      <c r="E120" s="22">
        <f>B118*D120/100</f>
        <v>984.90000000000009</v>
      </c>
      <c r="F120" s="40">
        <v>5</v>
      </c>
      <c r="G120" s="19">
        <f>ROUND(EXP(F$4-F$5*LN($B118)+F$6*LN(F120)),2)</f>
        <v>16.239999999999998</v>
      </c>
      <c r="H120" s="22">
        <f>B118*G120/100</f>
        <v>3410.3999999999996</v>
      </c>
    </row>
    <row r="121" spans="2:8" x14ac:dyDescent="0.2">
      <c r="B121" s="24"/>
      <c r="C121" s="40">
        <v>6</v>
      </c>
      <c r="D121" s="19">
        <f>ROUND(EXP(C$4-C$5*LN($B118)+C$6*LN(C121)),2)</f>
        <v>5.26</v>
      </c>
      <c r="E121" s="22">
        <f>B118*D121/100</f>
        <v>1104.5999999999999</v>
      </c>
      <c r="F121" s="40">
        <v>6</v>
      </c>
      <c r="G121" s="19">
        <f>ROUND(EXP(F$4-F$5*LN($B118)+F$6*LN(F121)),2)</f>
        <v>18.899999999999999</v>
      </c>
      <c r="H121" s="22">
        <f>B118*G121/100</f>
        <v>3968.9999999999995</v>
      </c>
    </row>
    <row r="122" spans="2:8" x14ac:dyDescent="0.2">
      <c r="B122" s="26"/>
      <c r="C122" s="42">
        <v>7</v>
      </c>
      <c r="D122" s="27">
        <f>ROUND(EXP(C$4-C$5*LN($B118)+C$6*LN(C122)),2)</f>
        <v>5.79</v>
      </c>
      <c r="E122" s="28">
        <f>B118*D122/100</f>
        <v>1215.9000000000001</v>
      </c>
      <c r="F122" s="42">
        <v>7</v>
      </c>
      <c r="G122" s="27">
        <f>ROUND(EXP(F$4-F$5*LN($B118)+F$6*LN(F122)),2)</f>
        <v>21.49</v>
      </c>
      <c r="H122" s="28">
        <f>B118*G122/100</f>
        <v>4512.8999999999996</v>
      </c>
    </row>
    <row r="123" spans="2:8" x14ac:dyDescent="0.2">
      <c r="B123" s="37">
        <v>21500</v>
      </c>
      <c r="C123" s="39">
        <v>3</v>
      </c>
      <c r="D123" s="17">
        <f>ROUND(EXP(C$4-C$5*LN($B123)+C$6*LN(C123)),2)</f>
        <v>3.39</v>
      </c>
      <c r="E123" s="21">
        <f>B123*D123/100</f>
        <v>728.85</v>
      </c>
      <c r="F123" s="39">
        <v>3</v>
      </c>
      <c r="G123" s="17">
        <f>ROUND(EXP(F$4-F$5*LN($B123)+F$6*LN(F123)),2)</f>
        <v>10.51</v>
      </c>
      <c r="H123" s="21">
        <f>B123*G123/100</f>
        <v>2259.65</v>
      </c>
    </row>
    <row r="124" spans="2:8" x14ac:dyDescent="0.2">
      <c r="B124" s="24"/>
      <c r="C124" s="40">
        <v>4</v>
      </c>
      <c r="D124" s="19">
        <f>ROUND(EXP(C$4-C$5*LN($B123)+C$6*LN(C124)),2)</f>
        <v>4.05</v>
      </c>
      <c r="E124" s="22">
        <f>B123*D124/100</f>
        <v>870.75</v>
      </c>
      <c r="F124" s="40">
        <v>4</v>
      </c>
      <c r="G124" s="19">
        <f>ROUND(EXP(F$4-F$5*LN($B123)+F$6*LN(F124)),2)</f>
        <v>13.35</v>
      </c>
      <c r="H124" s="22">
        <f>B123*G124/100</f>
        <v>2870.25</v>
      </c>
    </row>
    <row r="125" spans="2:8" x14ac:dyDescent="0.2">
      <c r="B125" s="24"/>
      <c r="C125" s="40">
        <v>5</v>
      </c>
      <c r="D125" s="19">
        <f>ROUND(EXP(C$4-C$5*LN($B123)+C$6*LN(C125)),2)</f>
        <v>4.66</v>
      </c>
      <c r="E125" s="22">
        <f>B123*D125/100</f>
        <v>1001.9</v>
      </c>
      <c r="F125" s="40">
        <v>5</v>
      </c>
      <c r="G125" s="19">
        <f>ROUND(EXP(F$4-F$5*LN($B123)+F$6*LN(F125)),2)</f>
        <v>16.07</v>
      </c>
      <c r="H125" s="22">
        <f>B123*G125/100</f>
        <v>3455.05</v>
      </c>
    </row>
    <row r="126" spans="2:8" x14ac:dyDescent="0.2">
      <c r="B126" s="24"/>
      <c r="C126" s="40">
        <v>6</v>
      </c>
      <c r="D126" s="19">
        <f>ROUND(EXP(C$4-C$5*LN($B123)+C$6*LN(C126)),2)</f>
        <v>5.22</v>
      </c>
      <c r="E126" s="22">
        <f>B123*D126/100</f>
        <v>1122.3</v>
      </c>
      <c r="F126" s="40">
        <v>6</v>
      </c>
      <c r="G126" s="19">
        <f>ROUND(EXP(F$4-F$5*LN($B123)+F$6*LN(F126)),2)</f>
        <v>18.7</v>
      </c>
      <c r="H126" s="22">
        <f>B123*G126/100</f>
        <v>4020.5</v>
      </c>
    </row>
    <row r="127" spans="2:8" x14ac:dyDescent="0.2">
      <c r="B127" s="26"/>
      <c r="C127" s="42">
        <v>7</v>
      </c>
      <c r="D127" s="27">
        <f>ROUND(EXP(C$4-C$5*LN($B123)+C$6*LN(C127)),2)</f>
        <v>5.75</v>
      </c>
      <c r="E127" s="28">
        <f>B123*D127/100</f>
        <v>1236.25</v>
      </c>
      <c r="F127" s="42">
        <v>7</v>
      </c>
      <c r="G127" s="27">
        <f>ROUND(EXP(F$4-F$5*LN($B123)+F$6*LN(F127)),2)</f>
        <v>21.26</v>
      </c>
      <c r="H127" s="28">
        <f>B123*G127/100</f>
        <v>4570.9000000000005</v>
      </c>
    </row>
    <row r="128" spans="2:8" x14ac:dyDescent="0.2">
      <c r="B128" s="37">
        <v>22000</v>
      </c>
      <c r="C128" s="39">
        <v>3</v>
      </c>
      <c r="D128" s="17">
        <f>ROUND(EXP(C$4-C$5*LN($B128)+C$6*LN(C128)),2)</f>
        <v>3.36</v>
      </c>
      <c r="E128" s="21">
        <f>B128*D128/100</f>
        <v>739.2</v>
      </c>
      <c r="F128" s="39">
        <v>3</v>
      </c>
      <c r="G128" s="17">
        <f>ROUND(EXP(F$4-F$5*LN($B128)+F$6*LN(F128)),2)</f>
        <v>10.41</v>
      </c>
      <c r="H128" s="21">
        <f>B128*G128/100</f>
        <v>2290.1999999999998</v>
      </c>
    </row>
    <row r="129" spans="2:8" x14ac:dyDescent="0.2">
      <c r="B129" s="24"/>
      <c r="C129" s="40">
        <v>4</v>
      </c>
      <c r="D129" s="19">
        <f>ROUND(EXP(C$4-C$5*LN($B128)+C$6*LN(C129)),2)</f>
        <v>4.03</v>
      </c>
      <c r="E129" s="22">
        <f>B128*D129/100</f>
        <v>886.6</v>
      </c>
      <c r="F129" s="40">
        <v>4</v>
      </c>
      <c r="G129" s="19">
        <f>ROUND(EXP(F$4-F$5*LN($B128)+F$6*LN(F129)),2)</f>
        <v>13.22</v>
      </c>
      <c r="H129" s="22">
        <f>B128*G129/100</f>
        <v>2908.4</v>
      </c>
    </row>
    <row r="130" spans="2:8" x14ac:dyDescent="0.2">
      <c r="B130" s="24"/>
      <c r="C130" s="40">
        <v>5</v>
      </c>
      <c r="D130" s="19">
        <f>ROUND(EXP(C$4-C$5*LN($B128)+C$6*LN(C130)),2)</f>
        <v>4.63</v>
      </c>
      <c r="E130" s="22">
        <f>B128*D130/100</f>
        <v>1018.6</v>
      </c>
      <c r="F130" s="40">
        <v>5</v>
      </c>
      <c r="G130" s="19">
        <f>ROUND(EXP(F$4-F$5*LN($B128)+F$6*LN(F130)),2)</f>
        <v>15.91</v>
      </c>
      <c r="H130" s="22">
        <f>B128*G130/100</f>
        <v>3500.2</v>
      </c>
    </row>
    <row r="131" spans="2:8" x14ac:dyDescent="0.2">
      <c r="B131" s="24"/>
      <c r="C131" s="40">
        <v>6</v>
      </c>
      <c r="D131" s="19">
        <f>ROUND(EXP(C$4-C$5*LN($B128)+C$6*LN(C131)),2)</f>
        <v>5.19</v>
      </c>
      <c r="E131" s="22">
        <f>B128*D131/100</f>
        <v>1141.8000000000002</v>
      </c>
      <c r="F131" s="40">
        <v>6</v>
      </c>
      <c r="G131" s="19">
        <f>ROUND(EXP(F$4-F$5*LN($B128)+F$6*LN(F131)),2)</f>
        <v>18.510000000000002</v>
      </c>
      <c r="H131" s="22">
        <f>B128*G131/100</f>
        <v>4072.2000000000007</v>
      </c>
    </row>
    <row r="132" spans="2:8" x14ac:dyDescent="0.2">
      <c r="B132" s="26"/>
      <c r="C132" s="42">
        <v>7</v>
      </c>
      <c r="D132" s="27">
        <f>ROUND(EXP(C$4-C$5*LN($B128)+C$6*LN(C132)),2)</f>
        <v>5.71</v>
      </c>
      <c r="E132" s="28">
        <f>B128*D132/100</f>
        <v>1256.2</v>
      </c>
      <c r="F132" s="42">
        <v>7</v>
      </c>
      <c r="G132" s="27">
        <f>ROUND(EXP(F$4-F$5*LN($B128)+F$6*LN(F132)),2)</f>
        <v>21.04</v>
      </c>
      <c r="H132" s="28">
        <f>B128*G132/100</f>
        <v>4628.8</v>
      </c>
    </row>
    <row r="133" spans="2:8" x14ac:dyDescent="0.2">
      <c r="B133" s="37">
        <v>22500</v>
      </c>
      <c r="C133" s="39">
        <v>3</v>
      </c>
      <c r="D133" s="17">
        <f>ROUND(EXP(C$4-C$5*LN($B133)+C$6*LN(C133)),2)</f>
        <v>3.34</v>
      </c>
      <c r="E133" s="21">
        <f>B133*D133/100</f>
        <v>751.5</v>
      </c>
      <c r="F133" s="39">
        <v>3</v>
      </c>
      <c r="G133" s="17">
        <f>ROUND(EXP(F$4-F$5*LN($B133)+F$6*LN(F133)),2)</f>
        <v>10.3</v>
      </c>
      <c r="H133" s="21">
        <f>B133*G133/100</f>
        <v>2317.5000000000005</v>
      </c>
    </row>
    <row r="134" spans="2:8" x14ac:dyDescent="0.2">
      <c r="B134" s="24"/>
      <c r="C134" s="40">
        <v>4</v>
      </c>
      <c r="D134" s="19">
        <f>ROUND(EXP(C$4-C$5*LN($B133)+C$6*LN(C134)),2)</f>
        <v>4</v>
      </c>
      <c r="E134" s="22">
        <f>B133*D134/100</f>
        <v>900</v>
      </c>
      <c r="F134" s="40">
        <v>4</v>
      </c>
      <c r="G134" s="19">
        <f>ROUND(EXP(F$4-F$5*LN($B133)+F$6*LN(F134)),2)</f>
        <v>13.09</v>
      </c>
      <c r="H134" s="22">
        <f>B133*G134/100</f>
        <v>2945.25</v>
      </c>
    </row>
    <row r="135" spans="2:8" x14ac:dyDescent="0.2">
      <c r="B135" s="24"/>
      <c r="C135" s="40">
        <v>5</v>
      </c>
      <c r="D135" s="19">
        <f>ROUND(EXP(C$4-C$5*LN($B133)+C$6*LN(C135)),2)</f>
        <v>4.5999999999999996</v>
      </c>
      <c r="E135" s="22">
        <f>B133*D135/100</f>
        <v>1034.9999999999998</v>
      </c>
      <c r="F135" s="40">
        <v>5</v>
      </c>
      <c r="G135" s="19">
        <f>ROUND(EXP(F$4-F$5*LN($B133)+F$6*LN(F135)),2)</f>
        <v>15.75</v>
      </c>
      <c r="H135" s="22">
        <f>B133*G135/100</f>
        <v>3543.75</v>
      </c>
    </row>
    <row r="136" spans="2:8" x14ac:dyDescent="0.2">
      <c r="B136" s="24"/>
      <c r="C136" s="40">
        <v>6</v>
      </c>
      <c r="D136" s="19">
        <f>ROUND(EXP(C$4-C$5*LN($B133)+C$6*LN(C136)),2)</f>
        <v>5.15</v>
      </c>
      <c r="E136" s="22">
        <f>B133*D136/100</f>
        <v>1158.7500000000002</v>
      </c>
      <c r="F136" s="40">
        <v>6</v>
      </c>
      <c r="G136" s="19">
        <f>ROUND(EXP(F$4-F$5*LN($B133)+F$6*LN(F136)),2)</f>
        <v>18.329999999999998</v>
      </c>
      <c r="H136" s="22">
        <f>B133*G136/100</f>
        <v>4124.2499999999991</v>
      </c>
    </row>
    <row r="137" spans="2:8" x14ac:dyDescent="0.2">
      <c r="B137" s="26"/>
      <c r="C137" s="42">
        <v>7</v>
      </c>
      <c r="D137" s="27">
        <f>ROUND(EXP(C$4-C$5*LN($B133)+C$6*LN(C137)),2)</f>
        <v>5.68</v>
      </c>
      <c r="E137" s="28">
        <f>B133*D137/100</f>
        <v>1278</v>
      </c>
      <c r="F137" s="42">
        <v>7</v>
      </c>
      <c r="G137" s="27">
        <f>ROUND(EXP(F$4-F$5*LN($B133)+F$6*LN(F137)),2)</f>
        <v>20.83</v>
      </c>
      <c r="H137" s="28">
        <f>B133*G137/100</f>
        <v>4686.7499999999991</v>
      </c>
    </row>
    <row r="138" spans="2:8" x14ac:dyDescent="0.2">
      <c r="B138" s="37">
        <v>23000</v>
      </c>
      <c r="C138" s="39">
        <v>3</v>
      </c>
      <c r="D138" s="17">
        <f>ROUND(EXP(C$4-C$5*LN($B138)+C$6*LN(C138)),2)</f>
        <v>3.32</v>
      </c>
      <c r="E138" s="21">
        <f>B138*D138/100</f>
        <v>763.6</v>
      </c>
      <c r="F138" s="39">
        <v>3</v>
      </c>
      <c r="G138" s="17">
        <f>ROUND(EXP(F$4-F$5*LN($B138)+F$6*LN(F138)),2)</f>
        <v>10.199999999999999</v>
      </c>
      <c r="H138" s="21">
        <f>B138*G138/100</f>
        <v>2345.9999999999995</v>
      </c>
    </row>
    <row r="139" spans="2:8" x14ac:dyDescent="0.2">
      <c r="B139" s="24"/>
      <c r="C139" s="40">
        <v>4</v>
      </c>
      <c r="D139" s="19">
        <f>ROUND(EXP(C$4-C$5*LN($B138)+C$6*LN(C139)),2)</f>
        <v>3.98</v>
      </c>
      <c r="E139" s="22">
        <f>B138*D139/100</f>
        <v>915.4</v>
      </c>
      <c r="F139" s="40">
        <v>4</v>
      </c>
      <c r="G139" s="19">
        <f>ROUND(EXP(F$4-F$5*LN($B138)+F$6*LN(F139)),2)</f>
        <v>12.96</v>
      </c>
      <c r="H139" s="22">
        <f>B138*G139/100</f>
        <v>2980.8</v>
      </c>
    </row>
    <row r="140" spans="2:8" x14ac:dyDescent="0.2">
      <c r="B140" s="24"/>
      <c r="C140" s="40">
        <v>5</v>
      </c>
      <c r="D140" s="19">
        <f>ROUND(EXP(C$4-C$5*LN($B138)+C$6*LN(C140)),2)</f>
        <v>4.57</v>
      </c>
      <c r="E140" s="22">
        <f>B138*D140/100</f>
        <v>1051.0999999999999</v>
      </c>
      <c r="F140" s="40">
        <v>5</v>
      </c>
      <c r="G140" s="19">
        <f>ROUND(EXP(F$4-F$5*LN($B138)+F$6*LN(F140)),2)</f>
        <v>15.6</v>
      </c>
      <c r="H140" s="22">
        <f>B138*G140/100</f>
        <v>3588</v>
      </c>
    </row>
    <row r="141" spans="2:8" x14ac:dyDescent="0.2">
      <c r="B141" s="24"/>
      <c r="C141" s="40">
        <v>6</v>
      </c>
      <c r="D141" s="19">
        <f>ROUND(EXP(C$4-C$5*LN($B138)+C$6*LN(C141)),2)</f>
        <v>5.12</v>
      </c>
      <c r="E141" s="22">
        <f>B138*D141/100</f>
        <v>1177.5999999999999</v>
      </c>
      <c r="F141" s="40">
        <v>6</v>
      </c>
      <c r="G141" s="19">
        <f>ROUND(EXP(F$4-F$5*LN($B138)+F$6*LN(F141)),2)</f>
        <v>18.149999999999999</v>
      </c>
      <c r="H141" s="22">
        <f>B138*G141/100</f>
        <v>4174.4999999999991</v>
      </c>
    </row>
    <row r="142" spans="2:8" x14ac:dyDescent="0.2">
      <c r="B142" s="26"/>
      <c r="C142" s="42">
        <v>7</v>
      </c>
      <c r="D142" s="27">
        <f>ROUND(EXP(C$4-C$5*LN($B138)+C$6*LN(C142)),2)</f>
        <v>5.64</v>
      </c>
      <c r="E142" s="28">
        <f>B138*D142/100</f>
        <v>1297.1999999999998</v>
      </c>
      <c r="F142" s="42">
        <v>7</v>
      </c>
      <c r="G142" s="27">
        <f>ROUND(EXP(F$4-F$5*LN($B138)+F$6*LN(F142)),2)</f>
        <v>20.63</v>
      </c>
      <c r="H142" s="28">
        <f>B138*G142/100</f>
        <v>4744.8999999999996</v>
      </c>
    </row>
    <row r="143" spans="2:8" x14ac:dyDescent="0.2">
      <c r="B143" s="37">
        <v>24000</v>
      </c>
      <c r="C143" s="39">
        <v>3</v>
      </c>
      <c r="D143" s="17">
        <f>ROUND(EXP(C$4-C$5*LN($B143)+C$6*LN(C143)),2)</f>
        <v>3.28</v>
      </c>
      <c r="E143" s="21">
        <f>B143*D143/100</f>
        <v>787.2</v>
      </c>
      <c r="F143" s="39">
        <v>3</v>
      </c>
      <c r="G143" s="17">
        <f>ROUND(EXP(F$4-F$5*LN($B143)+F$6*LN(F143)),2)</f>
        <v>10.01</v>
      </c>
      <c r="H143" s="21">
        <f>B143*G143/100</f>
        <v>2402.4</v>
      </c>
    </row>
    <row r="144" spans="2:8" x14ac:dyDescent="0.2">
      <c r="B144" s="24"/>
      <c r="C144" s="40">
        <v>4</v>
      </c>
      <c r="D144" s="19">
        <f>ROUND(EXP(C$4-C$5*LN($B143)+C$6*LN(C144)),2)</f>
        <v>3.93</v>
      </c>
      <c r="E144" s="22">
        <f>B143*D144/100</f>
        <v>943.2</v>
      </c>
      <c r="F144" s="40">
        <v>4</v>
      </c>
      <c r="G144" s="19">
        <f>ROUND(EXP(F$4-F$5*LN($B143)+F$6*LN(F144)),2)</f>
        <v>12.71</v>
      </c>
      <c r="H144" s="22">
        <f>B143*G144/100</f>
        <v>3050.4</v>
      </c>
    </row>
    <row r="145" spans="2:8" x14ac:dyDescent="0.2">
      <c r="B145" s="24"/>
      <c r="C145" s="40">
        <v>5</v>
      </c>
      <c r="D145" s="19">
        <f>ROUND(EXP(C$4-C$5*LN($B143)+C$6*LN(C145)),2)</f>
        <v>4.5199999999999996</v>
      </c>
      <c r="E145" s="22">
        <f>B143*D145/100</f>
        <v>1084.8</v>
      </c>
      <c r="F145" s="40">
        <v>5</v>
      </c>
      <c r="G145" s="19">
        <f>ROUND(EXP(F$4-F$5*LN($B143)+F$6*LN(F145)),2)</f>
        <v>15.3</v>
      </c>
      <c r="H145" s="22">
        <f>B143*G145/100</f>
        <v>3672</v>
      </c>
    </row>
    <row r="146" spans="2:8" x14ac:dyDescent="0.2">
      <c r="B146" s="24"/>
      <c r="C146" s="40">
        <v>6</v>
      </c>
      <c r="D146" s="19">
        <f>ROUND(EXP(C$4-C$5*LN($B143)+C$6*LN(C146)),2)</f>
        <v>5.0599999999999996</v>
      </c>
      <c r="E146" s="22">
        <f>B143*D146/100</f>
        <v>1214.3999999999999</v>
      </c>
      <c r="F146" s="40">
        <v>6</v>
      </c>
      <c r="G146" s="19">
        <f>ROUND(EXP(F$4-F$5*LN($B143)+F$6*LN(F146)),2)</f>
        <v>17.809999999999999</v>
      </c>
      <c r="H146" s="22">
        <f>B143*G146/100</f>
        <v>4274.3999999999996</v>
      </c>
    </row>
    <row r="147" spans="2:8" x14ac:dyDescent="0.2">
      <c r="B147" s="26"/>
      <c r="C147" s="42">
        <v>7</v>
      </c>
      <c r="D147" s="27">
        <f>ROUND(EXP(C$4-C$5*LN($B143)+C$6*LN(C147)),2)</f>
        <v>5.57</v>
      </c>
      <c r="E147" s="28">
        <f>B143*D147/100</f>
        <v>1336.8</v>
      </c>
      <c r="F147" s="42">
        <v>7</v>
      </c>
      <c r="G147" s="27">
        <f>ROUND(EXP(F$4-F$5*LN($B143)+F$6*LN(F147)),2)</f>
        <v>20.239999999999998</v>
      </c>
      <c r="H147" s="28">
        <f>B143*G147/100</f>
        <v>4857.5999999999995</v>
      </c>
    </row>
    <row r="148" spans="2:8" x14ac:dyDescent="0.2">
      <c r="B148" s="37">
        <v>25000</v>
      </c>
      <c r="C148" s="39">
        <v>3</v>
      </c>
      <c r="D148" s="17">
        <f>ROUND(EXP(C$4-C$5*LN($B148)+C$6*LN(C148)),2)</f>
        <v>3.24</v>
      </c>
      <c r="E148" s="21">
        <f>B148*D148/100</f>
        <v>810</v>
      </c>
      <c r="F148" s="39">
        <v>3</v>
      </c>
      <c r="G148" s="17">
        <f>ROUND(EXP(F$4-F$5*LN($B148)+F$6*LN(F148)),2)</f>
        <v>9.83</v>
      </c>
      <c r="H148" s="21">
        <f>B148*G148/100</f>
        <v>2457.5</v>
      </c>
    </row>
    <row r="149" spans="2:8" x14ac:dyDescent="0.2">
      <c r="B149" s="24"/>
      <c r="C149" s="40">
        <v>4</v>
      </c>
      <c r="D149" s="19">
        <f>ROUND(EXP(C$4-C$5*LN($B148)+C$6*LN(C149)),2)</f>
        <v>3.88</v>
      </c>
      <c r="E149" s="22">
        <f>B148*D149/100</f>
        <v>970</v>
      </c>
      <c r="F149" s="40">
        <v>4</v>
      </c>
      <c r="G149" s="19">
        <f>ROUND(EXP(F$4-F$5*LN($B148)+F$6*LN(F149)),2)</f>
        <v>12.48</v>
      </c>
      <c r="H149" s="22">
        <f>B148*G149/100</f>
        <v>3120</v>
      </c>
    </row>
    <row r="150" spans="2:8" x14ac:dyDescent="0.2">
      <c r="B150" s="24"/>
      <c r="C150" s="40">
        <v>5</v>
      </c>
      <c r="D150" s="19">
        <f>ROUND(EXP(C$4-C$5*LN($B148)+C$6*LN(C150)),2)</f>
        <v>4.46</v>
      </c>
      <c r="E150" s="22">
        <f>B148*D150/100</f>
        <v>1115</v>
      </c>
      <c r="F150" s="40">
        <v>5</v>
      </c>
      <c r="G150" s="19">
        <f>ROUND(EXP(F$4-F$5*LN($B148)+F$6*LN(F150)),2)</f>
        <v>15.03</v>
      </c>
      <c r="H150" s="22">
        <f>B148*G150/100</f>
        <v>3757.5</v>
      </c>
    </row>
    <row r="151" spans="2:8" x14ac:dyDescent="0.2">
      <c r="B151" s="24"/>
      <c r="C151" s="40">
        <v>6</v>
      </c>
      <c r="D151" s="19">
        <f>ROUND(EXP(C$4-C$5*LN($B148)+C$6*LN(C151)),2)</f>
        <v>5</v>
      </c>
      <c r="E151" s="22">
        <f>B148*D151/100</f>
        <v>1250</v>
      </c>
      <c r="F151" s="40">
        <v>6</v>
      </c>
      <c r="G151" s="19">
        <f>ROUND(EXP(F$4-F$5*LN($B148)+F$6*LN(F151)),2)</f>
        <v>17.489999999999998</v>
      </c>
      <c r="H151" s="22">
        <f>B148*G151/100</f>
        <v>4372.4999999999991</v>
      </c>
    </row>
    <row r="152" spans="2:8" x14ac:dyDescent="0.2">
      <c r="B152" s="26"/>
      <c r="C152" s="42">
        <v>7</v>
      </c>
      <c r="D152" s="27">
        <f>ROUND(EXP(C$4-C$5*LN($B148)+C$6*LN(C152)),2)</f>
        <v>5.51</v>
      </c>
      <c r="E152" s="28">
        <f>B148*D152/100</f>
        <v>1377.5</v>
      </c>
      <c r="F152" s="42">
        <v>7</v>
      </c>
      <c r="G152" s="27">
        <f>ROUND(EXP(F$4-F$5*LN($B148)+F$6*LN(F152)),2)</f>
        <v>19.87</v>
      </c>
      <c r="H152" s="28">
        <f>B148*G152/100</f>
        <v>4967.5</v>
      </c>
    </row>
    <row r="153" spans="2:8" x14ac:dyDescent="0.2">
      <c r="B153" s="37">
        <v>26000</v>
      </c>
      <c r="C153" s="39">
        <v>3</v>
      </c>
      <c r="D153" s="17">
        <f>ROUND(EXP(C$4-C$5*LN($B153)+C$6*LN(C153)),2)</f>
        <v>3.21</v>
      </c>
      <c r="E153" s="21">
        <f>B153*D153/100</f>
        <v>834.6</v>
      </c>
      <c r="F153" s="39">
        <v>3</v>
      </c>
      <c r="G153" s="17">
        <f>ROUND(EXP(F$4-F$5*LN($B153)+F$6*LN(F153)),2)</f>
        <v>9.66</v>
      </c>
      <c r="H153" s="21">
        <f>B153*G153/100</f>
        <v>2511.6</v>
      </c>
    </row>
    <row r="154" spans="2:8" x14ac:dyDescent="0.2">
      <c r="B154" s="24"/>
      <c r="C154" s="40">
        <v>4</v>
      </c>
      <c r="D154" s="19">
        <f>ROUND(EXP(C$4-C$5*LN($B153)+C$6*LN(C154)),2)</f>
        <v>3.84</v>
      </c>
      <c r="E154" s="22">
        <f>B153*D154/100</f>
        <v>998.4</v>
      </c>
      <c r="F154" s="40">
        <v>4</v>
      </c>
      <c r="G154" s="19">
        <f>ROUND(EXP(F$4-F$5*LN($B153)+F$6*LN(F154)),2)</f>
        <v>12.27</v>
      </c>
      <c r="H154" s="22">
        <f>B153*G154/100</f>
        <v>3190.2</v>
      </c>
    </row>
    <row r="155" spans="2:8" x14ac:dyDescent="0.2">
      <c r="B155" s="24"/>
      <c r="C155" s="40">
        <v>5</v>
      </c>
      <c r="D155" s="19">
        <f>ROUND(EXP(C$4-C$5*LN($B153)+C$6*LN(C155)),2)</f>
        <v>4.42</v>
      </c>
      <c r="E155" s="22">
        <f>B153*D155/100</f>
        <v>1149.2</v>
      </c>
      <c r="F155" s="40">
        <v>5</v>
      </c>
      <c r="G155" s="19">
        <f>ROUND(EXP(F$4-F$5*LN($B153)+F$6*LN(F155)),2)</f>
        <v>14.77</v>
      </c>
      <c r="H155" s="22">
        <f>B153*G155/100</f>
        <v>3840.2</v>
      </c>
    </row>
    <row r="156" spans="2:8" x14ac:dyDescent="0.2">
      <c r="B156" s="24"/>
      <c r="C156" s="40">
        <v>6</v>
      </c>
      <c r="D156" s="19">
        <f>ROUND(EXP(C$4-C$5*LN($B153)+C$6*LN(C156)),2)</f>
        <v>4.95</v>
      </c>
      <c r="E156" s="22">
        <f>B153*D156/100</f>
        <v>1287</v>
      </c>
      <c r="F156" s="40">
        <v>6</v>
      </c>
      <c r="G156" s="19">
        <f>ROUND(EXP(F$4-F$5*LN($B153)+F$6*LN(F156)),2)</f>
        <v>17.18</v>
      </c>
      <c r="H156" s="22">
        <f>B153*G156/100</f>
        <v>4466.8</v>
      </c>
    </row>
    <row r="157" spans="2:8" x14ac:dyDescent="0.2">
      <c r="B157" s="26"/>
      <c r="C157" s="42">
        <v>7</v>
      </c>
      <c r="D157" s="27">
        <f>ROUND(EXP(C$4-C$5*LN($B153)+C$6*LN(C157)),2)</f>
        <v>5.45</v>
      </c>
      <c r="E157" s="28">
        <f>B153*D157/100</f>
        <v>1417</v>
      </c>
      <c r="F157" s="42">
        <v>7</v>
      </c>
      <c r="G157" s="27">
        <f>ROUND(EXP(F$4-F$5*LN($B153)+F$6*LN(F157)),2)</f>
        <v>19.53</v>
      </c>
      <c r="H157" s="28">
        <f>B153*G157/100</f>
        <v>5077.8</v>
      </c>
    </row>
    <row r="158" spans="2:8" x14ac:dyDescent="0.2">
      <c r="B158" s="37">
        <v>27000</v>
      </c>
      <c r="C158" s="39">
        <v>3</v>
      </c>
      <c r="D158" s="17">
        <f>ROUND(EXP(C$4-C$5*LN($B158)+C$6*LN(C158)),2)</f>
        <v>3.17</v>
      </c>
      <c r="E158" s="21">
        <f>B158*D158/100</f>
        <v>855.9</v>
      </c>
      <c r="F158" s="39">
        <v>3</v>
      </c>
      <c r="G158" s="17">
        <f>ROUND(EXP(F$4-F$5*LN($B158)+F$6*LN(F158)),2)</f>
        <v>9.5</v>
      </c>
      <c r="H158" s="21">
        <f>B158*G158/100</f>
        <v>2565</v>
      </c>
    </row>
    <row r="159" spans="2:8" x14ac:dyDescent="0.2">
      <c r="B159" s="24"/>
      <c r="C159" s="40">
        <v>4</v>
      </c>
      <c r="D159" s="19">
        <f>ROUND(EXP(C$4-C$5*LN($B158)+C$6*LN(C159)),2)</f>
        <v>3.8</v>
      </c>
      <c r="E159" s="22">
        <f>B158*D159/100</f>
        <v>1026</v>
      </c>
      <c r="F159" s="40">
        <v>4</v>
      </c>
      <c r="G159" s="19">
        <f>ROUND(EXP(F$4-F$5*LN($B158)+F$6*LN(F159)),2)</f>
        <v>12.06</v>
      </c>
      <c r="H159" s="22">
        <f>B158*G159/100</f>
        <v>3256.2</v>
      </c>
    </row>
    <row r="160" spans="2:8" x14ac:dyDescent="0.2">
      <c r="B160" s="24"/>
      <c r="C160" s="40">
        <v>5</v>
      </c>
      <c r="D160" s="19">
        <f>ROUND(EXP(C$4-C$5*LN($B158)+C$6*LN(C160)),2)</f>
        <v>4.37</v>
      </c>
      <c r="E160" s="22">
        <f>B158*D160/100</f>
        <v>1179.9000000000001</v>
      </c>
      <c r="F160" s="40">
        <v>5</v>
      </c>
      <c r="G160" s="19">
        <f>ROUND(EXP(F$4-F$5*LN($B158)+F$6*LN(F160)),2)</f>
        <v>14.52</v>
      </c>
      <c r="H160" s="22">
        <f>B158*G160/100</f>
        <v>3920.4</v>
      </c>
    </row>
    <row r="161" spans="2:8" x14ac:dyDescent="0.2">
      <c r="B161" s="24"/>
      <c r="C161" s="40">
        <v>6</v>
      </c>
      <c r="D161" s="19">
        <f>ROUND(EXP(C$4-C$5*LN($B158)+C$6*LN(C161)),2)</f>
        <v>4.9000000000000004</v>
      </c>
      <c r="E161" s="22">
        <f>B158*D161/100</f>
        <v>1323</v>
      </c>
      <c r="F161" s="40">
        <v>6</v>
      </c>
      <c r="G161" s="19">
        <f>ROUND(EXP(F$4-F$5*LN($B158)+F$6*LN(F161)),2)</f>
        <v>16.89</v>
      </c>
      <c r="H161" s="22">
        <f>B158*G161/100</f>
        <v>4560.3</v>
      </c>
    </row>
    <row r="162" spans="2:8" x14ac:dyDescent="0.2">
      <c r="B162" s="26"/>
      <c r="C162" s="42">
        <v>7</v>
      </c>
      <c r="D162" s="27">
        <f>ROUND(EXP(C$4-C$5*LN($B158)+C$6*LN(C162)),2)</f>
        <v>5.39</v>
      </c>
      <c r="E162" s="28">
        <f>B158*D162/100</f>
        <v>1455.3</v>
      </c>
      <c r="F162" s="42">
        <v>7</v>
      </c>
      <c r="G162" s="27">
        <f>ROUND(EXP(F$4-F$5*LN($B158)+F$6*LN(F162)),2)</f>
        <v>19.2</v>
      </c>
      <c r="H162" s="28">
        <f>B158*G162/100</f>
        <v>5184</v>
      </c>
    </row>
    <row r="163" spans="2:8" x14ac:dyDescent="0.2">
      <c r="B163" s="37">
        <v>28000</v>
      </c>
      <c r="C163" s="39">
        <v>3</v>
      </c>
      <c r="D163" s="17">
        <f>ROUND(EXP(C$4-C$5*LN($B163)+C$6*LN(C163)),2)</f>
        <v>3.14</v>
      </c>
      <c r="E163" s="21">
        <f>B163*D163/100</f>
        <v>879.2</v>
      </c>
      <c r="F163" s="39">
        <v>3</v>
      </c>
      <c r="G163" s="17">
        <f>ROUND(EXP(F$4-F$5*LN($B163)+F$6*LN(F163)),2)</f>
        <v>9.34</v>
      </c>
      <c r="H163" s="21">
        <f>B163*G163/100</f>
        <v>2615.1999999999998</v>
      </c>
    </row>
    <row r="164" spans="2:8" x14ac:dyDescent="0.2">
      <c r="B164" s="24"/>
      <c r="C164" s="40">
        <v>4</v>
      </c>
      <c r="D164" s="19">
        <f>ROUND(EXP(C$4-C$5*LN($B163)+C$6*LN(C164)),2)</f>
        <v>3.76</v>
      </c>
      <c r="E164" s="22">
        <f>B163*D164/100</f>
        <v>1052.8</v>
      </c>
      <c r="F164" s="40">
        <v>4</v>
      </c>
      <c r="G164" s="19">
        <f>ROUND(EXP(F$4-F$5*LN($B163)+F$6*LN(F164)),2)</f>
        <v>11.87</v>
      </c>
      <c r="H164" s="22">
        <f>B163*G164/100</f>
        <v>3323.6</v>
      </c>
    </row>
    <row r="165" spans="2:8" x14ac:dyDescent="0.2">
      <c r="B165" s="24"/>
      <c r="C165" s="40">
        <v>5</v>
      </c>
      <c r="D165" s="19">
        <f>ROUND(EXP(C$4-C$5*LN($B163)+C$6*LN(C165)),2)</f>
        <v>4.32</v>
      </c>
      <c r="E165" s="22">
        <f>B163*D165/100</f>
        <v>1209.6000000000001</v>
      </c>
      <c r="F165" s="40">
        <v>5</v>
      </c>
      <c r="G165" s="19">
        <f>ROUND(EXP(F$4-F$5*LN($B163)+F$6*LN(F165)),2)</f>
        <v>14.28</v>
      </c>
      <c r="H165" s="22">
        <f>B163*G165/100</f>
        <v>3998.4</v>
      </c>
    </row>
    <row r="166" spans="2:8" x14ac:dyDescent="0.2">
      <c r="B166" s="24"/>
      <c r="C166" s="40">
        <v>6</v>
      </c>
      <c r="D166" s="19">
        <f>ROUND(EXP(C$4-C$5*LN($B163)+C$6*LN(C166)),2)</f>
        <v>4.8499999999999996</v>
      </c>
      <c r="E166" s="22">
        <f>B163*D166/100</f>
        <v>1358</v>
      </c>
      <c r="F166" s="40">
        <v>6</v>
      </c>
      <c r="G166" s="19">
        <f>ROUND(EXP(F$4-F$5*LN($B163)+F$6*LN(F166)),2)</f>
        <v>16.62</v>
      </c>
      <c r="H166" s="22">
        <f>B163*G166/100</f>
        <v>4653.6000000000004</v>
      </c>
    </row>
    <row r="167" spans="2:8" x14ac:dyDescent="0.2">
      <c r="B167" s="26"/>
      <c r="C167" s="42">
        <v>7</v>
      </c>
      <c r="D167" s="27">
        <f>ROUND(EXP(C$4-C$5*LN($B163)+C$6*LN(C167)),2)</f>
        <v>5.34</v>
      </c>
      <c r="E167" s="28">
        <f>B163*D167/100</f>
        <v>1495.2</v>
      </c>
      <c r="F167" s="42">
        <v>7</v>
      </c>
      <c r="G167" s="27">
        <f>ROUND(EXP(F$4-F$5*LN($B163)+F$6*LN(F167)),2)</f>
        <v>18.89</v>
      </c>
      <c r="H167" s="28">
        <f>B163*G167/100</f>
        <v>5289.2</v>
      </c>
    </row>
    <row r="168" spans="2:8" x14ac:dyDescent="0.2">
      <c r="B168" s="37">
        <v>29000</v>
      </c>
      <c r="C168" s="39">
        <v>3</v>
      </c>
      <c r="D168" s="17">
        <f>ROUND(EXP(C$4-C$5*LN($B168)+C$6*LN(C168)),2)</f>
        <v>3.11</v>
      </c>
      <c r="E168" s="21">
        <f>B168*D168/100</f>
        <v>901.9</v>
      </c>
      <c r="F168" s="39">
        <v>3</v>
      </c>
      <c r="G168" s="17">
        <f>ROUND(EXP(F$4-F$5*LN($B168)+F$6*LN(F168)),2)</f>
        <v>9.1999999999999993</v>
      </c>
      <c r="H168" s="21">
        <f>B168*G168/100</f>
        <v>2668</v>
      </c>
    </row>
    <row r="169" spans="2:8" x14ac:dyDescent="0.2">
      <c r="B169" s="24"/>
      <c r="C169" s="40">
        <v>4</v>
      </c>
      <c r="D169" s="19">
        <f>ROUND(EXP(C$4-C$5*LN($B168)+C$6*LN(C169)),2)</f>
        <v>3.72</v>
      </c>
      <c r="E169" s="22">
        <f>B168*D169/100</f>
        <v>1078.8</v>
      </c>
      <c r="F169" s="40">
        <v>4</v>
      </c>
      <c r="G169" s="19">
        <f>ROUND(EXP(F$4-F$5*LN($B168)+F$6*LN(F169)),2)</f>
        <v>11.68</v>
      </c>
      <c r="H169" s="22">
        <f>B168*G169/100</f>
        <v>3387.2</v>
      </c>
    </row>
    <row r="170" spans="2:8" x14ac:dyDescent="0.2">
      <c r="B170" s="24"/>
      <c r="C170" s="40">
        <v>5</v>
      </c>
      <c r="D170" s="19">
        <f>ROUND(EXP(C$4-C$5*LN($B168)+C$6*LN(C170)),2)</f>
        <v>4.28</v>
      </c>
      <c r="E170" s="22">
        <f>B168*D170/100</f>
        <v>1241.2</v>
      </c>
      <c r="F170" s="40">
        <v>5</v>
      </c>
      <c r="G170" s="19">
        <f>ROUND(EXP(F$4-F$5*LN($B168)+F$6*LN(F170)),2)</f>
        <v>14.06</v>
      </c>
      <c r="H170" s="22">
        <f>B168*G170/100</f>
        <v>4077.4</v>
      </c>
    </row>
    <row r="171" spans="2:8" x14ac:dyDescent="0.2">
      <c r="B171" s="24"/>
      <c r="C171" s="40">
        <v>6</v>
      </c>
      <c r="D171" s="19">
        <f>ROUND(EXP(C$4-C$5*LN($B168)+C$6*LN(C171)),2)</f>
        <v>4.8</v>
      </c>
      <c r="E171" s="22">
        <f>B168*D171/100</f>
        <v>1392</v>
      </c>
      <c r="F171" s="40">
        <v>6</v>
      </c>
      <c r="G171" s="19">
        <f>ROUND(EXP(F$4-F$5*LN($B168)+F$6*LN(F171)),2)</f>
        <v>16.36</v>
      </c>
      <c r="H171" s="22">
        <f>B168*G171/100</f>
        <v>4744.3999999999996</v>
      </c>
    </row>
    <row r="172" spans="2:8" x14ac:dyDescent="0.2">
      <c r="B172" s="26"/>
      <c r="C172" s="42">
        <v>7</v>
      </c>
      <c r="D172" s="27">
        <f>ROUND(EXP(C$4-C$5*LN($B168)+C$6*LN(C172)),2)</f>
        <v>5.28</v>
      </c>
      <c r="E172" s="28">
        <f>B168*D172/100</f>
        <v>1531.2</v>
      </c>
      <c r="F172" s="42">
        <v>7</v>
      </c>
      <c r="G172" s="27">
        <f>ROUND(EXP(F$4-F$5*LN($B168)+F$6*LN(F172)),2)</f>
        <v>18.600000000000001</v>
      </c>
      <c r="H172" s="28">
        <f>B168*G172/100</f>
        <v>5394</v>
      </c>
    </row>
    <row r="173" spans="2:8" x14ac:dyDescent="0.2">
      <c r="B173" s="38">
        <v>30000</v>
      </c>
      <c r="C173" s="39">
        <v>3</v>
      </c>
      <c r="D173" s="17">
        <f>ROUND(EXP(C$4-C$5*LN($B173)+C$6*LN(C173)),2)</f>
        <v>3.08</v>
      </c>
      <c r="E173" s="21">
        <f>B173*D173/100</f>
        <v>924</v>
      </c>
      <c r="F173" s="39">
        <v>3</v>
      </c>
      <c r="G173" s="17">
        <f>ROUND(EXP(F$4-F$5*LN($B173)+F$6*LN(F173)),2)</f>
        <v>9.06</v>
      </c>
      <c r="H173" s="21">
        <f>B173*G173/100</f>
        <v>2718</v>
      </c>
    </row>
    <row r="174" spans="2:8" x14ac:dyDescent="0.2">
      <c r="B174" s="24"/>
      <c r="C174" s="40">
        <v>4</v>
      </c>
      <c r="D174" s="19">
        <f>ROUND(EXP(C$4-C$5*LN($B173)+C$6*LN(C174)),2)</f>
        <v>3.69</v>
      </c>
      <c r="E174" s="22">
        <f>B173*D174/100</f>
        <v>1107</v>
      </c>
      <c r="F174" s="40">
        <v>4</v>
      </c>
      <c r="G174" s="19">
        <f>ROUND(EXP(F$4-F$5*LN($B173)+F$6*LN(F174)),2)</f>
        <v>11.51</v>
      </c>
      <c r="H174" s="22">
        <f>B173*G174/100</f>
        <v>3453</v>
      </c>
    </row>
    <row r="175" spans="2:8" x14ac:dyDescent="0.2">
      <c r="B175" s="24"/>
      <c r="C175" s="40">
        <v>5</v>
      </c>
      <c r="D175" s="19">
        <f>ROUND(EXP(C$4-C$5*LN($B173)+C$6*LN(C175)),2)</f>
        <v>4.24</v>
      </c>
      <c r="E175" s="22">
        <f>B173*D175/100</f>
        <v>1272</v>
      </c>
      <c r="F175" s="40">
        <v>5</v>
      </c>
      <c r="G175" s="19">
        <f>ROUND(EXP(F$4-F$5*LN($B173)+F$6*LN(F175)),2)</f>
        <v>13.85</v>
      </c>
      <c r="H175" s="22">
        <f>B173*G175/100</f>
        <v>4155</v>
      </c>
    </row>
    <row r="176" spans="2:8" x14ac:dyDescent="0.2">
      <c r="B176" s="24"/>
      <c r="C176" s="40">
        <v>6</v>
      </c>
      <c r="D176" s="19">
        <f>ROUND(EXP(C$4-C$5*LN($B173)+C$6*LN(C176)),2)</f>
        <v>4.75</v>
      </c>
      <c r="E176" s="22">
        <f>B173*D176/100</f>
        <v>1425</v>
      </c>
      <c r="F176" s="40">
        <v>6</v>
      </c>
      <c r="G176" s="19">
        <f>ROUND(EXP(F$4-F$5*LN($B173)+F$6*LN(F176)),2)</f>
        <v>16.12</v>
      </c>
      <c r="H176" s="22">
        <f>B173*G176/100</f>
        <v>4836.0000000000009</v>
      </c>
    </row>
    <row r="177" spans="2:8" x14ac:dyDescent="0.2">
      <c r="B177" s="26"/>
      <c r="C177" s="42">
        <v>7</v>
      </c>
      <c r="D177" s="27">
        <f>ROUND(EXP(C$4-C$5*LN($B173)+C$6*LN(C177)),2)</f>
        <v>5.23</v>
      </c>
      <c r="E177" s="28">
        <f>B173*D177/100</f>
        <v>1569</v>
      </c>
      <c r="F177" s="42">
        <v>7</v>
      </c>
      <c r="G177" s="27">
        <f>ROUND(EXP(F$4-F$5*LN($B173)+F$6*LN(F177)),2)</f>
        <v>18.32</v>
      </c>
      <c r="H177" s="28">
        <f>B173*G177/100</f>
        <v>5496</v>
      </c>
    </row>
    <row r="178" spans="2:8" x14ac:dyDescent="0.2">
      <c r="B178" s="38">
        <v>31000</v>
      </c>
      <c r="C178" s="39">
        <v>3</v>
      </c>
      <c r="D178" s="17">
        <f>ROUND(EXP(C$4-C$5*LN($B178)+C$6*LN(C178)),2)</f>
        <v>3.05</v>
      </c>
      <c r="E178" s="21">
        <f>B178*D178/100</f>
        <v>945.5</v>
      </c>
      <c r="F178" s="39">
        <v>3</v>
      </c>
      <c r="G178" s="17">
        <f>ROUND(EXP(F$4-F$5*LN($B178)+F$6*LN(F178)),2)</f>
        <v>8.93</v>
      </c>
      <c r="H178" s="21">
        <f>B178*G178/100</f>
        <v>2768.3</v>
      </c>
    </row>
    <row r="179" spans="2:8" x14ac:dyDescent="0.2">
      <c r="B179" s="24"/>
      <c r="C179" s="40">
        <v>4</v>
      </c>
      <c r="D179" s="19">
        <f>ROUND(EXP(C$4-C$5*LN($B178)+C$6*LN(C179)),2)</f>
        <v>3.65</v>
      </c>
      <c r="E179" s="22">
        <f>B178*D179/100</f>
        <v>1131.5</v>
      </c>
      <c r="F179" s="40">
        <v>4</v>
      </c>
      <c r="G179" s="19">
        <f>ROUND(EXP(F$4-F$5*LN($B178)+F$6*LN(F179)),2)</f>
        <v>11.34</v>
      </c>
      <c r="H179" s="22">
        <f>B178*G179/100</f>
        <v>3515.4</v>
      </c>
    </row>
    <row r="180" spans="2:8" x14ac:dyDescent="0.2">
      <c r="B180" s="24"/>
      <c r="C180" s="40">
        <v>5</v>
      </c>
      <c r="D180" s="19">
        <f>ROUND(EXP(C$4-C$5*LN($B178)+C$6*LN(C180)),2)</f>
        <v>4.2</v>
      </c>
      <c r="E180" s="22">
        <f>B178*D180/100</f>
        <v>1302</v>
      </c>
      <c r="F180" s="40">
        <v>5</v>
      </c>
      <c r="G180" s="19">
        <f>ROUND(EXP(F$4-F$5*LN($B178)+F$6*LN(F180)),2)</f>
        <v>13.65</v>
      </c>
      <c r="H180" s="22">
        <f>B178*G180/100</f>
        <v>4231.5</v>
      </c>
    </row>
    <row r="181" spans="2:8" x14ac:dyDescent="0.2">
      <c r="B181" s="24"/>
      <c r="C181" s="40">
        <v>6</v>
      </c>
      <c r="D181" s="19">
        <f>ROUND(EXP(C$4-C$5*LN($B178)+C$6*LN(C181)),2)</f>
        <v>4.71</v>
      </c>
      <c r="E181" s="22">
        <f>B178*D181/100</f>
        <v>1460.1</v>
      </c>
      <c r="F181" s="40">
        <v>6</v>
      </c>
      <c r="G181" s="19">
        <f>ROUND(EXP(F$4-F$5*LN($B178)+F$6*LN(F181)),2)</f>
        <v>15.88</v>
      </c>
      <c r="H181" s="22">
        <f>B178*G181/100</f>
        <v>4922.8</v>
      </c>
    </row>
    <row r="182" spans="2:8" x14ac:dyDescent="0.2">
      <c r="B182" s="26"/>
      <c r="C182" s="42">
        <v>7</v>
      </c>
      <c r="D182" s="27">
        <f>ROUND(EXP(C$4-C$5*LN($B178)+C$6*LN(C182)),2)</f>
        <v>5.19</v>
      </c>
      <c r="E182" s="28">
        <f>B178*D182/100</f>
        <v>1608.9</v>
      </c>
      <c r="F182" s="42">
        <v>7</v>
      </c>
      <c r="G182" s="27">
        <f>ROUND(EXP(F$4-F$5*LN($B178)+F$6*LN(F182)),2)</f>
        <v>18.05</v>
      </c>
      <c r="H182" s="28">
        <f>B178*G182/100</f>
        <v>5595.5</v>
      </c>
    </row>
    <row r="183" spans="2:8" x14ac:dyDescent="0.2">
      <c r="B183" s="38">
        <v>32000</v>
      </c>
      <c r="C183" s="39">
        <v>3</v>
      </c>
      <c r="D183" s="17">
        <f>ROUND(EXP(C$4-C$5*LN($B183)+C$6*LN(C183)),2)</f>
        <v>3.03</v>
      </c>
      <c r="E183" s="21">
        <f>B183*D183/100</f>
        <v>969.6</v>
      </c>
      <c r="F183" s="39">
        <v>3</v>
      </c>
      <c r="G183" s="17">
        <f>ROUND(EXP(F$4-F$5*LN($B183)+F$6*LN(F183)),2)</f>
        <v>8.8000000000000007</v>
      </c>
      <c r="H183" s="21">
        <f>B183*G183/100</f>
        <v>2816</v>
      </c>
    </row>
    <row r="184" spans="2:8" x14ac:dyDescent="0.2">
      <c r="B184" s="24"/>
      <c r="C184" s="40">
        <v>4</v>
      </c>
      <c r="D184" s="19">
        <f>ROUND(EXP(C$4-C$5*LN($B183)+C$6*LN(C184)),2)</f>
        <v>3.62</v>
      </c>
      <c r="E184" s="22">
        <f>B183*D184/100</f>
        <v>1158.4000000000001</v>
      </c>
      <c r="F184" s="40">
        <v>4</v>
      </c>
      <c r="G184" s="19">
        <f>ROUND(EXP(F$4-F$5*LN($B183)+F$6*LN(F184)),2)</f>
        <v>11.18</v>
      </c>
      <c r="H184" s="22">
        <f>B183*G184/100</f>
        <v>3577.6</v>
      </c>
    </row>
    <row r="185" spans="2:8" x14ac:dyDescent="0.2">
      <c r="B185" s="24"/>
      <c r="C185" s="40">
        <v>5</v>
      </c>
      <c r="D185" s="19">
        <f>ROUND(EXP(C$4-C$5*LN($B183)+C$6*LN(C185)),2)</f>
        <v>4.16</v>
      </c>
      <c r="E185" s="22">
        <f>B183*D185/100</f>
        <v>1331.2</v>
      </c>
      <c r="F185" s="40">
        <v>5</v>
      </c>
      <c r="G185" s="19">
        <f>ROUND(EXP(F$4-F$5*LN($B183)+F$6*LN(F185)),2)</f>
        <v>13.46</v>
      </c>
      <c r="H185" s="22">
        <f>B183*G185/100</f>
        <v>4307.2</v>
      </c>
    </row>
    <row r="186" spans="2:8" x14ac:dyDescent="0.2">
      <c r="B186" s="24"/>
      <c r="C186" s="40">
        <v>6</v>
      </c>
      <c r="D186" s="19">
        <f>ROUND(EXP(C$4-C$5*LN($B183)+C$6*LN(C186)),2)</f>
        <v>4.67</v>
      </c>
      <c r="E186" s="22">
        <f>B183*D186/100</f>
        <v>1494.4</v>
      </c>
      <c r="F186" s="40">
        <v>6</v>
      </c>
      <c r="G186" s="19">
        <f>ROUND(EXP(F$4-F$5*LN($B183)+F$6*LN(F186)),2)</f>
        <v>15.66</v>
      </c>
      <c r="H186" s="22">
        <f>B183*G186/100</f>
        <v>5011.2</v>
      </c>
    </row>
    <row r="187" spans="2:8" x14ac:dyDescent="0.2">
      <c r="B187" s="26"/>
      <c r="C187" s="42">
        <v>7</v>
      </c>
      <c r="D187" s="27">
        <f>ROUND(EXP(C$4-C$5*LN($B183)+C$6*LN(C187)),2)</f>
        <v>5.14</v>
      </c>
      <c r="E187" s="28">
        <f>B183*D187/100</f>
        <v>1644.8</v>
      </c>
      <c r="F187" s="42">
        <v>7</v>
      </c>
      <c r="G187" s="27">
        <f>ROUND(EXP(F$4-F$5*LN($B183)+F$6*LN(F187)),2)</f>
        <v>17.8</v>
      </c>
      <c r="H187" s="28">
        <f>B183*G187/100</f>
        <v>5696</v>
      </c>
    </row>
    <row r="188" spans="2:8" x14ac:dyDescent="0.2">
      <c r="B188" s="38">
        <v>33000</v>
      </c>
      <c r="C188" s="39">
        <v>3</v>
      </c>
      <c r="D188" s="17">
        <f>ROUND(EXP(C$4-C$5*LN($B188)+C$6*LN(C188)),2)</f>
        <v>3</v>
      </c>
      <c r="E188" s="21">
        <f>B188*D188/100</f>
        <v>990</v>
      </c>
      <c r="F188" s="39">
        <v>3</v>
      </c>
      <c r="G188" s="17">
        <f>ROUND(EXP(F$4-F$5*LN($B188)+F$6*LN(F188)),2)</f>
        <v>8.68</v>
      </c>
      <c r="H188" s="21">
        <f>B188*G188/100</f>
        <v>2864.4</v>
      </c>
    </row>
    <row r="189" spans="2:8" x14ac:dyDescent="0.2">
      <c r="B189" s="24"/>
      <c r="C189" s="40">
        <v>4</v>
      </c>
      <c r="D189" s="19">
        <f>ROUND(EXP(C$4-C$5*LN($B188)+C$6*LN(C189)),2)</f>
        <v>3.59</v>
      </c>
      <c r="E189" s="22">
        <f>B188*D189/100</f>
        <v>1184.7</v>
      </c>
      <c r="F189" s="40">
        <v>4</v>
      </c>
      <c r="G189" s="19">
        <f>ROUND(EXP(F$4-F$5*LN($B188)+F$6*LN(F189)),2)</f>
        <v>11.03</v>
      </c>
      <c r="H189" s="22">
        <f>B188*G189/100</f>
        <v>3639.9</v>
      </c>
    </row>
    <row r="190" spans="2:8" x14ac:dyDescent="0.2">
      <c r="B190" s="24"/>
      <c r="C190" s="40">
        <v>5</v>
      </c>
      <c r="D190" s="19">
        <f>ROUND(EXP(C$4-C$5*LN($B188)+C$6*LN(C190)),2)</f>
        <v>4.13</v>
      </c>
      <c r="E190" s="22">
        <f>B188*D190/100</f>
        <v>1362.9</v>
      </c>
      <c r="F190" s="40">
        <v>5</v>
      </c>
      <c r="G190" s="19">
        <f>ROUND(EXP(F$4-F$5*LN($B188)+F$6*LN(F190)),2)</f>
        <v>13.27</v>
      </c>
      <c r="H190" s="22">
        <f>B188*G190/100</f>
        <v>4379.1000000000004</v>
      </c>
    </row>
    <row r="191" spans="2:8" x14ac:dyDescent="0.2">
      <c r="B191" s="24"/>
      <c r="C191" s="40">
        <v>6</v>
      </c>
      <c r="D191" s="19">
        <f>ROUND(EXP(C$4-C$5*LN($B188)+C$6*LN(C191)),2)</f>
        <v>4.63</v>
      </c>
      <c r="E191" s="22">
        <f>B188*D191/100</f>
        <v>1527.9</v>
      </c>
      <c r="F191" s="40">
        <v>6</v>
      </c>
      <c r="G191" s="19">
        <f>ROUND(EXP(F$4-F$5*LN($B188)+F$6*LN(F191)),2)</f>
        <v>15.44</v>
      </c>
      <c r="H191" s="22">
        <f>B188*G191/100</f>
        <v>5095.2</v>
      </c>
    </row>
    <row r="192" spans="2:8" x14ac:dyDescent="0.2">
      <c r="B192" s="26"/>
      <c r="C192" s="42">
        <v>7</v>
      </c>
      <c r="D192" s="27">
        <f>ROUND(EXP(C$4-C$5*LN($B188)+C$6*LN(C192)),2)</f>
        <v>5.09</v>
      </c>
      <c r="E192" s="28">
        <f>B188*D192/100</f>
        <v>1679.7</v>
      </c>
      <c r="F192" s="42">
        <v>7</v>
      </c>
      <c r="G192" s="27">
        <f>ROUND(EXP(F$4-F$5*LN($B188)+F$6*LN(F192)),2)</f>
        <v>17.559999999999999</v>
      </c>
      <c r="H192" s="28">
        <f>B188*G192/100</f>
        <v>5794.8</v>
      </c>
    </row>
    <row r="193" spans="2:8" x14ac:dyDescent="0.2">
      <c r="B193" s="38">
        <v>34000</v>
      </c>
      <c r="C193" s="39">
        <v>3</v>
      </c>
      <c r="D193" s="17">
        <f>ROUND(EXP(C$4-C$5*LN($B193)+C$6*LN(C193)),2)</f>
        <v>2.97</v>
      </c>
      <c r="E193" s="21">
        <f>B193*D193/100</f>
        <v>1009.8</v>
      </c>
      <c r="F193" s="39">
        <v>3</v>
      </c>
      <c r="G193" s="17">
        <f>ROUND(EXP(F$4-F$5*LN($B193)+F$6*LN(F193)),2)</f>
        <v>8.57</v>
      </c>
      <c r="H193" s="21">
        <f>B193*G193/100</f>
        <v>2913.8</v>
      </c>
    </row>
    <row r="194" spans="2:8" x14ac:dyDescent="0.2">
      <c r="B194" s="24"/>
      <c r="C194" s="40">
        <v>4</v>
      </c>
      <c r="D194" s="19">
        <f>ROUND(EXP(C$4-C$5*LN($B193)+C$6*LN(C194)),2)</f>
        <v>3.56</v>
      </c>
      <c r="E194" s="22">
        <f>B193*D194/100</f>
        <v>1210.4000000000001</v>
      </c>
      <c r="F194" s="40">
        <v>4</v>
      </c>
      <c r="G194" s="19">
        <f>ROUND(EXP(F$4-F$5*LN($B193)+F$6*LN(F194)),2)</f>
        <v>10.88</v>
      </c>
      <c r="H194" s="22">
        <f>B193*G194/100</f>
        <v>3699.2</v>
      </c>
    </row>
    <row r="195" spans="2:8" x14ac:dyDescent="0.2">
      <c r="B195" s="24"/>
      <c r="C195" s="40">
        <v>5</v>
      </c>
      <c r="D195" s="19">
        <f>ROUND(EXP(C$4-C$5*LN($B193)+C$6*LN(C195)),2)</f>
        <v>4.09</v>
      </c>
      <c r="E195" s="22">
        <f>B193*D195/100</f>
        <v>1390.6</v>
      </c>
      <c r="F195" s="40">
        <v>5</v>
      </c>
      <c r="G195" s="19">
        <f>ROUND(EXP(F$4-F$5*LN($B193)+F$6*LN(F195)),2)</f>
        <v>13.1</v>
      </c>
      <c r="H195" s="22">
        <f>B193*G195/100</f>
        <v>4454</v>
      </c>
    </row>
    <row r="196" spans="2:8" x14ac:dyDescent="0.2">
      <c r="B196" s="24"/>
      <c r="C196" s="40">
        <v>6</v>
      </c>
      <c r="D196" s="19">
        <f>ROUND(EXP(C$4-C$5*LN($B193)+C$6*LN(C196)),2)</f>
        <v>4.59</v>
      </c>
      <c r="E196" s="22">
        <f>B193*D196/100</f>
        <v>1560.6</v>
      </c>
      <c r="F196" s="40">
        <v>6</v>
      </c>
      <c r="G196" s="19">
        <f>ROUND(EXP(F$4-F$5*LN($B193)+F$6*LN(F196)),2)</f>
        <v>15.24</v>
      </c>
      <c r="H196" s="22">
        <f>B193*G196/100</f>
        <v>5181.6000000000004</v>
      </c>
    </row>
    <row r="197" spans="2:8" x14ac:dyDescent="0.2">
      <c r="B197" s="26"/>
      <c r="C197" s="42">
        <v>7</v>
      </c>
      <c r="D197" s="27">
        <f>ROUND(EXP(C$4-C$5*LN($B193)+C$6*LN(C197)),2)</f>
        <v>5.05</v>
      </c>
      <c r="E197" s="28">
        <f>B193*D197/100</f>
        <v>1717</v>
      </c>
      <c r="F197" s="42">
        <v>7</v>
      </c>
      <c r="G197" s="27">
        <f>ROUND(EXP(F$4-F$5*LN($B193)+F$6*LN(F197)),2)</f>
        <v>17.32</v>
      </c>
      <c r="H197" s="28">
        <f>B193*G197/100</f>
        <v>5888.8</v>
      </c>
    </row>
    <row r="198" spans="2:8" x14ac:dyDescent="0.2">
      <c r="B198" s="38">
        <v>35000</v>
      </c>
      <c r="C198" s="39">
        <v>3</v>
      </c>
      <c r="D198" s="17">
        <f>ROUND(EXP(C$4-C$5*LN($B198)+C$6*LN(C198)),2)</f>
        <v>2.95</v>
      </c>
      <c r="E198" s="21">
        <f>B198*D198/100</f>
        <v>1032.5</v>
      </c>
      <c r="F198" s="39">
        <v>3</v>
      </c>
      <c r="G198" s="17">
        <f>ROUND(EXP(F$4-F$5*LN($B198)+F$6*LN(F198)),2)</f>
        <v>8.4600000000000009</v>
      </c>
      <c r="H198" s="21">
        <f>B198*G198/100</f>
        <v>2961.0000000000005</v>
      </c>
    </row>
    <row r="199" spans="2:8" x14ac:dyDescent="0.2">
      <c r="B199" s="24"/>
      <c r="C199" s="40">
        <v>4</v>
      </c>
      <c r="D199" s="19">
        <f>ROUND(EXP(C$4-C$5*LN($B198)+C$6*LN(C199)),2)</f>
        <v>3.53</v>
      </c>
      <c r="E199" s="22">
        <f>B198*D199/100</f>
        <v>1235.5</v>
      </c>
      <c r="F199" s="40">
        <v>4</v>
      </c>
      <c r="G199" s="19">
        <f>ROUND(EXP(F$4-F$5*LN($B198)+F$6*LN(F199)),2)</f>
        <v>10.74</v>
      </c>
      <c r="H199" s="22">
        <f>B198*G199/100</f>
        <v>3759</v>
      </c>
    </row>
    <row r="200" spans="2:8" x14ac:dyDescent="0.2">
      <c r="B200" s="24"/>
      <c r="C200" s="40">
        <v>5</v>
      </c>
      <c r="D200" s="19">
        <f>ROUND(EXP(C$4-C$5*LN($B198)+C$6*LN(C200)),2)</f>
        <v>4.0599999999999996</v>
      </c>
      <c r="E200" s="22">
        <f>B198*D200/100</f>
        <v>1421</v>
      </c>
      <c r="F200" s="40">
        <v>5</v>
      </c>
      <c r="G200" s="19">
        <f>ROUND(EXP(F$4-F$5*LN($B198)+F$6*LN(F200)),2)</f>
        <v>12.93</v>
      </c>
      <c r="H200" s="22">
        <f>B198*G200/100</f>
        <v>4525.5</v>
      </c>
    </row>
    <row r="201" spans="2:8" x14ac:dyDescent="0.2">
      <c r="B201" s="24"/>
      <c r="C201" s="40">
        <v>6</v>
      </c>
      <c r="D201" s="19">
        <f>ROUND(EXP(C$4-C$5*LN($B198)+C$6*LN(C201)),2)</f>
        <v>4.55</v>
      </c>
      <c r="E201" s="22">
        <f>B198*D201/100</f>
        <v>1592.5</v>
      </c>
      <c r="F201" s="40">
        <v>6</v>
      </c>
      <c r="G201" s="19">
        <f>ROUND(EXP(F$4-F$5*LN($B198)+F$6*LN(F201)),2)</f>
        <v>15.04</v>
      </c>
      <c r="H201" s="22">
        <f>B198*G201/100</f>
        <v>5264</v>
      </c>
    </row>
    <row r="202" spans="2:8" x14ac:dyDescent="0.2">
      <c r="B202" s="26"/>
      <c r="C202" s="42">
        <v>7</v>
      </c>
      <c r="D202" s="27">
        <f>ROUND(EXP(C$4-C$5*LN($B198)+C$6*LN(C202)),2)</f>
        <v>5.01</v>
      </c>
      <c r="E202" s="28">
        <f>B198*D202/100</f>
        <v>1753.5</v>
      </c>
      <c r="F202" s="42">
        <v>7</v>
      </c>
      <c r="G202" s="27">
        <f>ROUND(EXP(F$4-F$5*LN($B198)+F$6*LN(F202)),2)</f>
        <v>17.100000000000001</v>
      </c>
      <c r="H202" s="28">
        <f>B198*G202/100</f>
        <v>5985</v>
      </c>
    </row>
    <row r="203" spans="2:8" x14ac:dyDescent="0.2">
      <c r="B203" s="38">
        <v>36000</v>
      </c>
      <c r="C203" s="39">
        <v>3</v>
      </c>
      <c r="D203" s="17">
        <f>ROUND(EXP(C$4-C$5*LN($B203)+C$6*LN(C203)),2)</f>
        <v>2.93</v>
      </c>
      <c r="E203" s="21">
        <f>B203*D203/100</f>
        <v>1054.8</v>
      </c>
      <c r="F203" s="39">
        <v>3</v>
      </c>
      <c r="G203" s="17">
        <f>ROUND(EXP(F$4-F$5*LN($B203)+F$6*LN(F203)),2)</f>
        <v>8.35</v>
      </c>
      <c r="H203" s="21">
        <f>B203*G203/100</f>
        <v>3006</v>
      </c>
    </row>
    <row r="204" spans="2:8" x14ac:dyDescent="0.2">
      <c r="B204" s="24"/>
      <c r="C204" s="40">
        <v>4</v>
      </c>
      <c r="D204" s="19">
        <f>ROUND(EXP(C$4-C$5*LN($B203)+C$6*LN(C204)),2)</f>
        <v>3.5</v>
      </c>
      <c r="E204" s="22">
        <f>B203*D204/100</f>
        <v>1260</v>
      </c>
      <c r="F204" s="40">
        <v>4</v>
      </c>
      <c r="G204" s="19">
        <f>ROUND(EXP(F$4-F$5*LN($B203)+F$6*LN(F204)),2)</f>
        <v>10.61</v>
      </c>
      <c r="H204" s="22">
        <f>B203*G204/100</f>
        <v>3819.6</v>
      </c>
    </row>
    <row r="205" spans="2:8" x14ac:dyDescent="0.2">
      <c r="B205" s="24"/>
      <c r="C205" s="40">
        <v>5</v>
      </c>
      <c r="D205" s="19">
        <f>ROUND(EXP(C$4-C$5*LN($B203)+C$6*LN(C205)),2)</f>
        <v>4.03</v>
      </c>
      <c r="E205" s="22">
        <f>B203*D205/100</f>
        <v>1450.8</v>
      </c>
      <c r="F205" s="40">
        <v>5</v>
      </c>
      <c r="G205" s="19">
        <f>ROUND(EXP(F$4-F$5*LN($B203)+F$6*LN(F205)),2)</f>
        <v>12.77</v>
      </c>
      <c r="H205" s="22">
        <f>B203*G205/100</f>
        <v>4597.2</v>
      </c>
    </row>
    <row r="206" spans="2:8" x14ac:dyDescent="0.2">
      <c r="B206" s="24"/>
      <c r="C206" s="40">
        <v>6</v>
      </c>
      <c r="D206" s="19">
        <f>ROUND(EXP(C$4-C$5*LN($B203)+C$6*LN(C206)),2)</f>
        <v>4.51</v>
      </c>
      <c r="E206" s="22">
        <f>B203*D206/100</f>
        <v>1623.6</v>
      </c>
      <c r="F206" s="40">
        <v>6</v>
      </c>
      <c r="G206" s="19">
        <f>ROUND(EXP(F$4-F$5*LN($B203)+F$6*LN(F206)),2)</f>
        <v>14.86</v>
      </c>
      <c r="H206" s="22">
        <f>B203*G206/100</f>
        <v>5349.6</v>
      </c>
    </row>
    <row r="207" spans="2:8" x14ac:dyDescent="0.2">
      <c r="B207" s="26"/>
      <c r="C207" s="42">
        <v>7</v>
      </c>
      <c r="D207" s="27">
        <f>ROUND(EXP(C$4-C$5*LN($B203)+C$6*LN(C207)),2)</f>
        <v>4.97</v>
      </c>
      <c r="E207" s="28">
        <f>B203*D207/100</f>
        <v>1789.2</v>
      </c>
      <c r="F207" s="42">
        <v>7</v>
      </c>
      <c r="G207" s="27">
        <f>ROUND(EXP(F$4-F$5*LN($B203)+F$6*LN(F207)),2)</f>
        <v>16.89</v>
      </c>
      <c r="H207" s="28">
        <f>B203*G207/100</f>
        <v>6080.4</v>
      </c>
    </row>
    <row r="208" spans="2:8" x14ac:dyDescent="0.2">
      <c r="B208" s="38">
        <v>37000</v>
      </c>
      <c r="C208" s="39">
        <v>3</v>
      </c>
      <c r="D208" s="17">
        <f>ROUND(EXP(C$4-C$5*LN($B208)+C$6*LN(C208)),2)</f>
        <v>2.9</v>
      </c>
      <c r="E208" s="21">
        <f>B208*D208/100</f>
        <v>1073</v>
      </c>
      <c r="F208" s="39">
        <v>3</v>
      </c>
      <c r="G208" s="17">
        <f>ROUND(EXP(F$4-F$5*LN($B208)+F$6*LN(F208)),2)</f>
        <v>8.25</v>
      </c>
      <c r="H208" s="21">
        <f>B208*G208/100</f>
        <v>3052.5</v>
      </c>
    </row>
    <row r="209" spans="2:8" x14ac:dyDescent="0.2">
      <c r="B209" s="24"/>
      <c r="C209" s="40">
        <v>4</v>
      </c>
      <c r="D209" s="19">
        <f>ROUND(EXP(C$4-C$5*LN($B208)+C$6*LN(C209)),2)</f>
        <v>3.48</v>
      </c>
      <c r="E209" s="22">
        <f>B208*D209/100</f>
        <v>1287.5999999999999</v>
      </c>
      <c r="F209" s="40">
        <v>4</v>
      </c>
      <c r="G209" s="19">
        <f>ROUND(EXP(F$4-F$5*LN($B208)+F$6*LN(F209)),2)</f>
        <v>10.48</v>
      </c>
      <c r="H209" s="22">
        <f>B208*G209/100</f>
        <v>3877.6</v>
      </c>
    </row>
    <row r="210" spans="2:8" x14ac:dyDescent="0.2">
      <c r="B210" s="24"/>
      <c r="C210" s="40">
        <v>5</v>
      </c>
      <c r="D210" s="19">
        <f>ROUND(EXP(C$4-C$5*LN($B208)+C$6*LN(C210)),2)</f>
        <v>4</v>
      </c>
      <c r="E210" s="22">
        <f>B208*D210/100</f>
        <v>1480</v>
      </c>
      <c r="F210" s="40">
        <v>5</v>
      </c>
      <c r="G210" s="19">
        <f>ROUND(EXP(F$4-F$5*LN($B208)+F$6*LN(F210)),2)</f>
        <v>12.61</v>
      </c>
      <c r="H210" s="22">
        <f>B208*G210/100</f>
        <v>4665.7</v>
      </c>
    </row>
    <row r="211" spans="2:8" x14ac:dyDescent="0.2">
      <c r="B211" s="24"/>
      <c r="C211" s="40">
        <v>6</v>
      </c>
      <c r="D211" s="19">
        <f>ROUND(EXP(C$4-C$5*LN($B208)+C$6*LN(C211)),2)</f>
        <v>4.4800000000000004</v>
      </c>
      <c r="E211" s="22">
        <f>B208*D211/100</f>
        <v>1657.6000000000004</v>
      </c>
      <c r="F211" s="40">
        <v>6</v>
      </c>
      <c r="G211" s="19">
        <f>ROUND(EXP(F$4-F$5*LN($B208)+F$6*LN(F211)),2)</f>
        <v>14.67</v>
      </c>
      <c r="H211" s="22">
        <f>B208*G211/100</f>
        <v>5427.9</v>
      </c>
    </row>
    <row r="212" spans="2:8" x14ac:dyDescent="0.2">
      <c r="B212" s="26"/>
      <c r="C212" s="42">
        <v>7</v>
      </c>
      <c r="D212" s="27">
        <f>ROUND(EXP(C$4-C$5*LN($B208)+C$6*LN(C212)),2)</f>
        <v>4.93</v>
      </c>
      <c r="E212" s="28">
        <f>B208*D212/100</f>
        <v>1824.1</v>
      </c>
      <c r="F212" s="42">
        <v>7</v>
      </c>
      <c r="G212" s="27">
        <f>ROUND(EXP(F$4-F$5*LN($B208)+F$6*LN(F212)),2)</f>
        <v>16.68</v>
      </c>
      <c r="H212" s="28">
        <f>B208*G212/100</f>
        <v>6171.6</v>
      </c>
    </row>
    <row r="213" spans="2:8" x14ac:dyDescent="0.2">
      <c r="B213" s="38">
        <v>38000</v>
      </c>
      <c r="C213" s="39">
        <v>3</v>
      </c>
      <c r="D213" s="17">
        <f>ROUND(EXP(C$4-C$5*LN($B213)+C$6*LN(C213)),2)</f>
        <v>2.88</v>
      </c>
      <c r="E213" s="21">
        <f>B213*D213/100</f>
        <v>1094.4000000000001</v>
      </c>
      <c r="F213" s="39">
        <v>3</v>
      </c>
      <c r="G213" s="17">
        <f>ROUND(EXP(F$4-F$5*LN($B213)+F$6*LN(F213)),2)</f>
        <v>8.15</v>
      </c>
      <c r="H213" s="21">
        <f>B213*G213/100</f>
        <v>3097</v>
      </c>
    </row>
    <row r="214" spans="2:8" x14ac:dyDescent="0.2">
      <c r="B214" s="24"/>
      <c r="C214" s="40">
        <v>4</v>
      </c>
      <c r="D214" s="19">
        <f>ROUND(EXP(C$4-C$5*LN($B213)+C$6*LN(C214)),2)</f>
        <v>3.45</v>
      </c>
      <c r="E214" s="22">
        <f>B213*D214/100</f>
        <v>1311</v>
      </c>
      <c r="F214" s="40">
        <v>4</v>
      </c>
      <c r="G214" s="19">
        <f>ROUND(EXP(F$4-F$5*LN($B213)+F$6*LN(F214)),2)</f>
        <v>10.35</v>
      </c>
      <c r="H214" s="22">
        <f>B213*G214/100</f>
        <v>3933</v>
      </c>
    </row>
    <row r="215" spans="2:8" x14ac:dyDescent="0.2">
      <c r="B215" s="24"/>
      <c r="C215" s="40">
        <v>5</v>
      </c>
      <c r="D215" s="19">
        <f>ROUND(EXP(C$4-C$5*LN($B213)+C$6*LN(C215)),2)</f>
        <v>3.97</v>
      </c>
      <c r="E215" s="22">
        <f>B213*D215/100</f>
        <v>1508.6</v>
      </c>
      <c r="F215" s="40">
        <v>5</v>
      </c>
      <c r="G215" s="19">
        <f>ROUND(EXP(F$4-F$5*LN($B213)+F$6*LN(F215)),2)</f>
        <v>12.46</v>
      </c>
      <c r="H215" s="22">
        <f>B213*G215/100</f>
        <v>4734.8</v>
      </c>
    </row>
    <row r="216" spans="2:8" x14ac:dyDescent="0.2">
      <c r="B216" s="24"/>
      <c r="C216" s="40">
        <v>6</v>
      </c>
      <c r="D216" s="19">
        <f>ROUND(EXP(C$4-C$5*LN($B213)+C$6*LN(C216)),2)</f>
        <v>4.45</v>
      </c>
      <c r="E216" s="22">
        <f>B213*D216/100</f>
        <v>1691</v>
      </c>
      <c r="F216" s="40">
        <v>6</v>
      </c>
      <c r="G216" s="19">
        <f>ROUND(EXP(F$4-F$5*LN($B213)+F$6*LN(F216)),2)</f>
        <v>14.5</v>
      </c>
      <c r="H216" s="22">
        <f>B213*G216/100</f>
        <v>5510</v>
      </c>
    </row>
    <row r="217" spans="2:8" x14ac:dyDescent="0.2">
      <c r="B217" s="26"/>
      <c r="C217" s="42">
        <v>7</v>
      </c>
      <c r="D217" s="27">
        <f>ROUND(EXP(C$4-C$5*LN($B213)+C$6*LN(C217)),2)</f>
        <v>4.9000000000000004</v>
      </c>
      <c r="E217" s="28">
        <f>B213*D217/100</f>
        <v>1862</v>
      </c>
      <c r="F217" s="42">
        <v>7</v>
      </c>
      <c r="G217" s="27">
        <f>ROUND(EXP(F$4-F$5*LN($B213)+F$6*LN(F217)),2)</f>
        <v>16.48</v>
      </c>
      <c r="H217" s="28">
        <f>B213*G217/100</f>
        <v>6262.4</v>
      </c>
    </row>
    <row r="218" spans="2:8" x14ac:dyDescent="0.2">
      <c r="B218" s="38">
        <v>39000</v>
      </c>
      <c r="C218" s="39">
        <v>3</v>
      </c>
      <c r="D218" s="17">
        <f>ROUND(EXP(C$4-C$5*LN($B218)+C$6*LN(C218)),2)</f>
        <v>2.86</v>
      </c>
      <c r="E218" s="21">
        <f>B218*D218/100</f>
        <v>1115.4000000000001</v>
      </c>
      <c r="F218" s="39">
        <v>3</v>
      </c>
      <c r="G218" s="17">
        <f>ROUND(EXP(F$4-F$5*LN($B218)+F$6*LN(F218)),2)</f>
        <v>8.06</v>
      </c>
      <c r="H218" s="21">
        <f>B218*G218/100</f>
        <v>3143.4</v>
      </c>
    </row>
    <row r="219" spans="2:8" x14ac:dyDescent="0.2">
      <c r="B219" s="24"/>
      <c r="C219" s="40">
        <v>4</v>
      </c>
      <c r="D219" s="19">
        <f>ROUND(EXP(C$4-C$5*LN($B218)+C$6*LN(C219)),2)</f>
        <v>3.43</v>
      </c>
      <c r="E219" s="22">
        <f>B218*D219/100</f>
        <v>1337.7</v>
      </c>
      <c r="F219" s="40">
        <v>4</v>
      </c>
      <c r="G219" s="19">
        <f>ROUND(EXP(F$4-F$5*LN($B218)+F$6*LN(F219)),2)</f>
        <v>10.23</v>
      </c>
      <c r="H219" s="22">
        <f>B218*G219/100</f>
        <v>3989.7</v>
      </c>
    </row>
    <row r="220" spans="2:8" x14ac:dyDescent="0.2">
      <c r="B220" s="24"/>
      <c r="C220" s="40">
        <v>5</v>
      </c>
      <c r="D220" s="19">
        <f>ROUND(EXP(C$4-C$5*LN($B218)+C$6*LN(C220)),2)</f>
        <v>3.94</v>
      </c>
      <c r="E220" s="22">
        <f>B218*D220/100</f>
        <v>1536.6</v>
      </c>
      <c r="F220" s="40">
        <v>5</v>
      </c>
      <c r="G220" s="19">
        <f>ROUND(EXP(F$4-F$5*LN($B218)+F$6*LN(F220)),2)</f>
        <v>12.32</v>
      </c>
      <c r="H220" s="22">
        <f>B218*G220/100</f>
        <v>4804.8</v>
      </c>
    </row>
    <row r="221" spans="2:8" x14ac:dyDescent="0.2">
      <c r="B221" s="24"/>
      <c r="C221" s="40">
        <v>6</v>
      </c>
      <c r="D221" s="19">
        <f>ROUND(EXP(C$4-C$5*LN($B218)+C$6*LN(C221)),2)</f>
        <v>4.41</v>
      </c>
      <c r="E221" s="22">
        <f>B218*D221/100</f>
        <v>1719.9</v>
      </c>
      <c r="F221" s="40">
        <v>6</v>
      </c>
      <c r="G221" s="19">
        <f>ROUND(EXP(F$4-F$5*LN($B218)+F$6*LN(F221)),2)</f>
        <v>14.33</v>
      </c>
      <c r="H221" s="22">
        <f>B218*G221/100</f>
        <v>5588.7</v>
      </c>
    </row>
    <row r="222" spans="2:8" x14ac:dyDescent="0.2">
      <c r="B222" s="26"/>
      <c r="C222" s="42">
        <v>7</v>
      </c>
      <c r="D222" s="27">
        <f>ROUND(EXP(C$4-C$5*LN($B218)+C$6*LN(C222)),2)</f>
        <v>4.8600000000000003</v>
      </c>
      <c r="E222" s="28">
        <f>B218*D222/100</f>
        <v>1895.4</v>
      </c>
      <c r="F222" s="42">
        <v>7</v>
      </c>
      <c r="G222" s="27">
        <f>ROUND(EXP(F$4-F$5*LN($B218)+F$6*LN(F222)),2)</f>
        <v>16.29</v>
      </c>
      <c r="H222" s="28">
        <f>B218*G222/100</f>
        <v>6353.1</v>
      </c>
    </row>
    <row r="223" spans="2:8" x14ac:dyDescent="0.2">
      <c r="B223" s="38">
        <v>40000</v>
      </c>
      <c r="C223" s="39">
        <v>3</v>
      </c>
      <c r="D223" s="17">
        <f>ROUND(EXP(C$4-C$5*LN($B223)+C$6*LN(C223)),2)</f>
        <v>2.84</v>
      </c>
      <c r="E223" s="21">
        <f>B223*D223/100</f>
        <v>1136</v>
      </c>
      <c r="F223" s="39">
        <v>3</v>
      </c>
      <c r="G223" s="17">
        <f>ROUND(EXP(F$4-F$5*LN($B223)+F$6*LN(F223)),2)</f>
        <v>7.97</v>
      </c>
      <c r="H223" s="21">
        <f>B223*G223/100</f>
        <v>3188</v>
      </c>
    </row>
    <row r="224" spans="2:8" x14ac:dyDescent="0.2">
      <c r="B224" s="24"/>
      <c r="C224" s="40">
        <v>4</v>
      </c>
      <c r="D224" s="19">
        <f>ROUND(EXP(C$4-C$5*LN($B223)+C$6*LN(C224)),2)</f>
        <v>3.4</v>
      </c>
      <c r="E224" s="22">
        <f>B223*D224/100</f>
        <v>1360</v>
      </c>
      <c r="F224" s="40">
        <v>4</v>
      </c>
      <c r="G224" s="19">
        <f>ROUND(EXP(F$4-F$5*LN($B223)+F$6*LN(F224)),2)</f>
        <v>10.119999999999999</v>
      </c>
      <c r="H224" s="22">
        <f>B223*G224/100</f>
        <v>4047.9999999999995</v>
      </c>
    </row>
    <row r="225" spans="2:8" x14ac:dyDescent="0.2">
      <c r="B225" s="24"/>
      <c r="C225" s="40">
        <v>5</v>
      </c>
      <c r="D225" s="19">
        <f>ROUND(EXP(C$4-C$5*LN($B223)+C$6*LN(C225)),2)</f>
        <v>3.91</v>
      </c>
      <c r="E225" s="22">
        <f>B223*D225/100</f>
        <v>1564</v>
      </c>
      <c r="F225" s="40">
        <v>5</v>
      </c>
      <c r="G225" s="19">
        <f>ROUND(EXP(F$4-F$5*LN($B223)+F$6*LN(F225)),2)</f>
        <v>12.18</v>
      </c>
      <c r="H225" s="22">
        <f>B223*G225/100</f>
        <v>4872</v>
      </c>
    </row>
    <row r="226" spans="2:8" x14ac:dyDescent="0.2">
      <c r="B226" s="24"/>
      <c r="C226" s="40">
        <v>6</v>
      </c>
      <c r="D226" s="19">
        <f>ROUND(EXP(C$4-C$5*LN($B223)+C$6*LN(C226)),2)</f>
        <v>4.38</v>
      </c>
      <c r="E226" s="22">
        <f>B223*D226/100</f>
        <v>1752</v>
      </c>
      <c r="F226" s="40">
        <v>6</v>
      </c>
      <c r="G226" s="19">
        <f>ROUND(EXP(F$4-F$5*LN($B223)+F$6*LN(F226)),2)</f>
        <v>14.17</v>
      </c>
      <c r="H226" s="22">
        <f>B223*G226/100</f>
        <v>5668</v>
      </c>
    </row>
    <row r="227" spans="2:8" x14ac:dyDescent="0.2">
      <c r="B227" s="26"/>
      <c r="C227" s="42">
        <v>7</v>
      </c>
      <c r="D227" s="27">
        <f>ROUND(EXP(C$4-C$5*LN($B223)+C$6*LN(C227)),2)</f>
        <v>4.83</v>
      </c>
      <c r="E227" s="28">
        <f>B223*D227/100</f>
        <v>1932</v>
      </c>
      <c r="F227" s="42">
        <v>7</v>
      </c>
      <c r="G227" s="27">
        <f>ROUND(EXP(F$4-F$5*LN($B223)+F$6*LN(F227)),2)</f>
        <v>16.11</v>
      </c>
      <c r="H227" s="28">
        <f>B223*G227/100</f>
        <v>6444</v>
      </c>
    </row>
    <row r="228" spans="2:8" x14ac:dyDescent="0.2">
      <c r="B228" s="38">
        <v>42000</v>
      </c>
      <c r="C228" s="39">
        <v>3</v>
      </c>
      <c r="D228" s="17">
        <f>ROUND(EXP(C$4-C$5*LN($B228)+C$6*LN(C228)),2)</f>
        <v>2.8</v>
      </c>
      <c r="E228" s="21">
        <f>B228*D228/100</f>
        <v>1175.9999999999998</v>
      </c>
      <c r="F228" s="39">
        <v>3</v>
      </c>
      <c r="G228" s="17">
        <f>ROUND(EXP(F$4-F$5*LN($B228)+F$6*LN(F228)),2)</f>
        <v>7.79</v>
      </c>
      <c r="H228" s="21">
        <f>B228*G228/100</f>
        <v>3271.8</v>
      </c>
    </row>
    <row r="229" spans="2:8" x14ac:dyDescent="0.2">
      <c r="B229" s="24"/>
      <c r="C229" s="40">
        <v>4</v>
      </c>
      <c r="D229" s="19">
        <f>ROUND(EXP(C$4-C$5*LN($B228)+C$6*LN(C229)),2)</f>
        <v>3.35</v>
      </c>
      <c r="E229" s="22">
        <f>B228*D229/100</f>
        <v>1407</v>
      </c>
      <c r="F229" s="40">
        <v>4</v>
      </c>
      <c r="G229" s="19">
        <f>ROUND(EXP(F$4-F$5*LN($B228)+F$6*LN(F229)),2)</f>
        <v>9.9</v>
      </c>
      <c r="H229" s="22">
        <f>B228*G229/100</f>
        <v>4158</v>
      </c>
    </row>
    <row r="230" spans="2:8" x14ac:dyDescent="0.2">
      <c r="B230" s="24"/>
      <c r="C230" s="40">
        <v>5</v>
      </c>
      <c r="D230" s="19">
        <f>ROUND(EXP(C$4-C$5*LN($B228)+C$6*LN(C230)),2)</f>
        <v>3.86</v>
      </c>
      <c r="E230" s="22">
        <f>B228*D230/100</f>
        <v>1621.2</v>
      </c>
      <c r="F230" s="40">
        <v>5</v>
      </c>
      <c r="G230" s="19">
        <f>ROUND(EXP(F$4-F$5*LN($B228)+F$6*LN(F230)),2)</f>
        <v>11.92</v>
      </c>
      <c r="H230" s="22">
        <f>B228*G230/100</f>
        <v>5006.3999999999996</v>
      </c>
    </row>
    <row r="231" spans="2:8" x14ac:dyDescent="0.2">
      <c r="B231" s="24"/>
      <c r="C231" s="40">
        <v>6</v>
      </c>
      <c r="D231" s="19">
        <f>ROUND(EXP(C$4-C$5*LN($B228)+C$6*LN(C231)),2)</f>
        <v>4.32</v>
      </c>
      <c r="E231" s="22">
        <f>B228*D231/100</f>
        <v>1814.4</v>
      </c>
      <c r="F231" s="40">
        <v>6</v>
      </c>
      <c r="G231" s="19">
        <f>ROUND(EXP(F$4-F$5*LN($B228)+F$6*LN(F231)),2)</f>
        <v>13.87</v>
      </c>
      <c r="H231" s="22">
        <f>B228*G231/100</f>
        <v>5825.4</v>
      </c>
    </row>
    <row r="232" spans="2:8" x14ac:dyDescent="0.2">
      <c r="B232" s="26"/>
      <c r="C232" s="42">
        <v>7</v>
      </c>
      <c r="D232" s="27">
        <f>ROUND(EXP(C$4-C$5*LN($B228)+C$6*LN(C232)),2)</f>
        <v>4.76</v>
      </c>
      <c r="E232" s="28">
        <f>B228*D232/100</f>
        <v>1999.2</v>
      </c>
      <c r="F232" s="42">
        <v>7</v>
      </c>
      <c r="G232" s="27">
        <f>ROUND(EXP(F$4-F$5*LN($B228)+F$6*LN(F232)),2)</f>
        <v>15.76</v>
      </c>
      <c r="H232" s="28">
        <f>B228*G232/100</f>
        <v>6619.2</v>
      </c>
    </row>
    <row r="233" spans="2:8" x14ac:dyDescent="0.2">
      <c r="B233" s="38">
        <v>44000</v>
      </c>
      <c r="C233" s="39">
        <v>3</v>
      </c>
      <c r="D233" s="17">
        <f>ROUND(EXP(C$4-C$5*LN($B233)+C$6*LN(C233)),2)</f>
        <v>2.77</v>
      </c>
      <c r="E233" s="21">
        <f>B233*D233/100</f>
        <v>1218.8</v>
      </c>
      <c r="F233" s="39">
        <v>3</v>
      </c>
      <c r="G233" s="17">
        <f>ROUND(EXP(F$4-F$5*LN($B233)+F$6*LN(F233)),2)</f>
        <v>7.63</v>
      </c>
      <c r="H233" s="21">
        <f>B233*G233/100</f>
        <v>3357.2</v>
      </c>
    </row>
    <row r="234" spans="2:8" x14ac:dyDescent="0.2">
      <c r="B234" s="24"/>
      <c r="C234" s="40">
        <v>4</v>
      </c>
      <c r="D234" s="19">
        <f>ROUND(EXP(C$4-C$5*LN($B233)+C$6*LN(C234)),2)</f>
        <v>3.31</v>
      </c>
      <c r="E234" s="22">
        <f>B233*D234/100</f>
        <v>1456.4</v>
      </c>
      <c r="F234" s="40">
        <v>4</v>
      </c>
      <c r="G234" s="19">
        <f>ROUND(EXP(F$4-F$5*LN($B233)+F$6*LN(F234)),2)</f>
        <v>9.6999999999999993</v>
      </c>
      <c r="H234" s="22">
        <f>B233*G234/100</f>
        <v>4267.9999999999991</v>
      </c>
    </row>
    <row r="235" spans="2:8" x14ac:dyDescent="0.2">
      <c r="B235" s="24"/>
      <c r="C235" s="40">
        <v>5</v>
      </c>
      <c r="D235" s="19">
        <f>ROUND(EXP(C$4-C$5*LN($B233)+C$6*LN(C235)),2)</f>
        <v>3.81</v>
      </c>
      <c r="E235" s="22">
        <f>B233*D235/100</f>
        <v>1676.4</v>
      </c>
      <c r="F235" s="40">
        <v>5</v>
      </c>
      <c r="G235" s="19">
        <f>ROUND(EXP(F$4-F$5*LN($B233)+F$6*LN(F235)),2)</f>
        <v>11.67</v>
      </c>
      <c r="H235" s="22">
        <f>B233*G235/100</f>
        <v>5134.8</v>
      </c>
    </row>
    <row r="236" spans="2:8" x14ac:dyDescent="0.2">
      <c r="B236" s="24"/>
      <c r="C236" s="40">
        <v>6</v>
      </c>
      <c r="D236" s="19">
        <f>ROUND(EXP(C$4-C$5*LN($B233)+C$6*LN(C236)),2)</f>
        <v>4.2699999999999996</v>
      </c>
      <c r="E236" s="22">
        <f>B233*D236/100</f>
        <v>1878.7999999999997</v>
      </c>
      <c r="F236" s="40">
        <v>6</v>
      </c>
      <c r="G236" s="19">
        <f>ROUND(EXP(F$4-F$5*LN($B233)+F$6*LN(F236)),2)</f>
        <v>13.58</v>
      </c>
      <c r="H236" s="22">
        <f>B233*G236/100</f>
        <v>5975.2</v>
      </c>
    </row>
    <row r="237" spans="2:8" x14ac:dyDescent="0.2">
      <c r="B237" s="26"/>
      <c r="C237" s="42">
        <v>7</v>
      </c>
      <c r="D237" s="27">
        <f>ROUND(EXP(C$4-C$5*LN($B233)+C$6*LN(C237)),2)</f>
        <v>4.7</v>
      </c>
      <c r="E237" s="28">
        <f>B233*D237/100</f>
        <v>2068</v>
      </c>
      <c r="F237" s="42">
        <v>7</v>
      </c>
      <c r="G237" s="27">
        <f>ROUND(EXP(F$4-F$5*LN($B233)+F$6*LN(F237)),2)</f>
        <v>15.44</v>
      </c>
      <c r="H237" s="28">
        <f>B233*G237/100</f>
        <v>6793.6</v>
      </c>
    </row>
    <row r="238" spans="2:8" x14ac:dyDescent="0.2">
      <c r="B238" s="38">
        <v>46000</v>
      </c>
      <c r="C238" s="39">
        <v>3</v>
      </c>
      <c r="D238" s="17">
        <f>ROUND(EXP(C$4-C$5*LN($B238)+C$6*LN(C238)),2)</f>
        <v>2.73</v>
      </c>
      <c r="E238" s="21">
        <f>B238*D238/100</f>
        <v>1255.8</v>
      </c>
      <c r="F238" s="39">
        <v>3</v>
      </c>
      <c r="G238" s="17">
        <f>ROUND(EXP(F$4-F$5*LN($B238)+F$6*LN(F238)),2)</f>
        <v>7.48</v>
      </c>
      <c r="H238" s="21">
        <f>B238*G238/100</f>
        <v>3440.8</v>
      </c>
    </row>
    <row r="239" spans="2:8" x14ac:dyDescent="0.2">
      <c r="B239" s="24"/>
      <c r="C239" s="40">
        <v>4</v>
      </c>
      <c r="D239" s="19">
        <f>ROUND(EXP(C$4-C$5*LN($B238)+C$6*LN(C239)),2)</f>
        <v>3.27</v>
      </c>
      <c r="E239" s="22">
        <f>B238*D239/100</f>
        <v>1504.2</v>
      </c>
      <c r="F239" s="40">
        <v>4</v>
      </c>
      <c r="G239" s="19">
        <f>ROUND(EXP(F$4-F$5*LN($B238)+F$6*LN(F239)),2)</f>
        <v>9.51</v>
      </c>
      <c r="H239" s="22">
        <f>B238*G239/100</f>
        <v>4374.6000000000004</v>
      </c>
    </row>
    <row r="240" spans="2:8" x14ac:dyDescent="0.2">
      <c r="B240" s="24"/>
      <c r="C240" s="40">
        <v>5</v>
      </c>
      <c r="D240" s="19">
        <f>ROUND(EXP(C$4-C$5*LN($B238)+C$6*LN(C240)),2)</f>
        <v>3.76</v>
      </c>
      <c r="E240" s="22">
        <f>B238*D240/100</f>
        <v>1729.6</v>
      </c>
      <c r="F240" s="40">
        <v>5</v>
      </c>
      <c r="G240" s="19">
        <f>ROUND(EXP(F$4-F$5*LN($B238)+F$6*LN(F240)),2)</f>
        <v>11.44</v>
      </c>
      <c r="H240" s="22">
        <f>B238*G240/100</f>
        <v>5262.4</v>
      </c>
    </row>
    <row r="241" spans="2:8" x14ac:dyDescent="0.2">
      <c r="B241" s="24"/>
      <c r="C241" s="40">
        <v>6</v>
      </c>
      <c r="D241" s="19">
        <f>ROUND(EXP(C$4-C$5*LN($B238)+C$6*LN(C241)),2)</f>
        <v>4.21</v>
      </c>
      <c r="E241" s="22">
        <f>B238*D241/100</f>
        <v>1936.6</v>
      </c>
      <c r="F241" s="40">
        <v>6</v>
      </c>
      <c r="G241" s="19">
        <f>ROUND(EXP(F$4-F$5*LN($B238)+F$6*LN(F241)),2)</f>
        <v>13.31</v>
      </c>
      <c r="H241" s="22">
        <f>B238*G241/100</f>
        <v>6122.6</v>
      </c>
    </row>
    <row r="242" spans="2:8" x14ac:dyDescent="0.2">
      <c r="B242" s="26"/>
      <c r="C242" s="42">
        <v>7</v>
      </c>
      <c r="D242" s="27">
        <f>ROUND(EXP(C$4-C$5*LN($B238)+C$6*LN(C242)),2)</f>
        <v>4.6399999999999997</v>
      </c>
      <c r="E242" s="28">
        <f>B238*D242/100</f>
        <v>2134.3999999999996</v>
      </c>
      <c r="F242" s="42">
        <v>7</v>
      </c>
      <c r="G242" s="27">
        <f>ROUND(EXP(F$4-F$5*LN($B238)+F$6*LN(F242)),2)</f>
        <v>15.13</v>
      </c>
      <c r="H242" s="28">
        <f>B238*G242/100</f>
        <v>6959.8</v>
      </c>
    </row>
    <row r="243" spans="2:8" x14ac:dyDescent="0.2">
      <c r="B243" s="38">
        <v>48000</v>
      </c>
      <c r="C243" s="39">
        <v>3</v>
      </c>
      <c r="D243" s="17">
        <f>ROUND(EXP(C$4-C$5*LN($B243)+C$6*LN(C243)),2)</f>
        <v>2.7</v>
      </c>
      <c r="E243" s="21">
        <f>B243*D243/100</f>
        <v>1296.0000000000002</v>
      </c>
      <c r="F243" s="39">
        <v>3</v>
      </c>
      <c r="G243" s="17">
        <f>ROUND(EXP(F$4-F$5*LN($B243)+F$6*LN(F243)),2)</f>
        <v>7.34</v>
      </c>
      <c r="H243" s="21">
        <f>B243*G243/100</f>
        <v>3523.2</v>
      </c>
    </row>
    <row r="244" spans="2:8" x14ac:dyDescent="0.2">
      <c r="B244" s="24"/>
      <c r="C244" s="40">
        <v>4</v>
      </c>
      <c r="D244" s="19">
        <f>ROUND(EXP(C$4-C$5*LN($B243)+C$6*LN(C244)),2)</f>
        <v>3.23</v>
      </c>
      <c r="E244" s="22">
        <f>B243*D244/100</f>
        <v>1550.4</v>
      </c>
      <c r="F244" s="40">
        <v>4</v>
      </c>
      <c r="G244" s="19">
        <f>ROUND(EXP(F$4-F$5*LN($B243)+F$6*LN(F244)),2)</f>
        <v>9.33</v>
      </c>
      <c r="H244" s="22">
        <f>B243*G244/100</f>
        <v>4478.3999999999996</v>
      </c>
    </row>
    <row r="245" spans="2:8" x14ac:dyDescent="0.2">
      <c r="B245" s="24"/>
      <c r="C245" s="40">
        <v>5</v>
      </c>
      <c r="D245" s="19">
        <f>ROUND(EXP(C$4-C$5*LN($B243)+C$6*LN(C245)),2)</f>
        <v>3.71</v>
      </c>
      <c r="E245" s="22">
        <f>B243*D245/100</f>
        <v>1780.8</v>
      </c>
      <c r="F245" s="40">
        <v>5</v>
      </c>
      <c r="G245" s="19">
        <f>ROUND(EXP(F$4-F$5*LN($B243)+F$6*LN(F245)),2)</f>
        <v>11.23</v>
      </c>
      <c r="H245" s="22">
        <f>B243*G245/100</f>
        <v>5390.4</v>
      </c>
    </row>
    <row r="246" spans="2:8" x14ac:dyDescent="0.2">
      <c r="B246" s="24"/>
      <c r="C246" s="40">
        <v>6</v>
      </c>
      <c r="D246" s="19">
        <f>ROUND(EXP(C$4-C$5*LN($B243)+C$6*LN(C246)),2)</f>
        <v>4.16</v>
      </c>
      <c r="E246" s="22">
        <f>B243*D246/100</f>
        <v>1996.8</v>
      </c>
      <c r="F246" s="40">
        <v>6</v>
      </c>
      <c r="G246" s="19">
        <f>ROUND(EXP(F$4-F$5*LN($B243)+F$6*LN(F246)),2)</f>
        <v>13.06</v>
      </c>
      <c r="H246" s="22">
        <f>B243*G246/100</f>
        <v>6268.8</v>
      </c>
    </row>
    <row r="247" spans="2:8" x14ac:dyDescent="0.2">
      <c r="B247" s="26"/>
      <c r="C247" s="42">
        <v>7</v>
      </c>
      <c r="D247" s="27">
        <f>ROUND(EXP(C$4-C$5*LN($B243)+C$6*LN(C247)),2)</f>
        <v>4.58</v>
      </c>
      <c r="E247" s="28">
        <f>B243*D247/100</f>
        <v>2198.4</v>
      </c>
      <c r="F247" s="42">
        <v>7</v>
      </c>
      <c r="G247" s="27">
        <f>ROUND(EXP(F$4-F$5*LN($B243)+F$6*LN(F247)),2)</f>
        <v>14.85</v>
      </c>
      <c r="H247" s="28">
        <f>B243*G247/100</f>
        <v>7128</v>
      </c>
    </row>
    <row r="248" spans="2:8" x14ac:dyDescent="0.2">
      <c r="B248" s="38">
        <v>50000</v>
      </c>
      <c r="C248" s="39">
        <v>3</v>
      </c>
      <c r="D248" s="17">
        <f>ROUND(EXP(C$4-C$5*LN($B248)+C$6*LN(C248)),2)</f>
        <v>2.67</v>
      </c>
      <c r="E248" s="21">
        <f>B248*D248/100</f>
        <v>1335</v>
      </c>
      <c r="F248" s="39">
        <v>3</v>
      </c>
      <c r="G248" s="17">
        <f>ROUND(EXP(F$4-F$5*LN($B248)+F$6*LN(F248)),2)</f>
        <v>7.21</v>
      </c>
      <c r="H248" s="21">
        <f>B248*G248/100</f>
        <v>3605</v>
      </c>
    </row>
    <row r="249" spans="2:8" x14ac:dyDescent="0.2">
      <c r="B249" s="24"/>
      <c r="C249" s="40">
        <v>4</v>
      </c>
      <c r="D249" s="19">
        <f>ROUND(EXP(C$4-C$5*LN($B248)+C$6*LN(C249)),2)</f>
        <v>3.19</v>
      </c>
      <c r="E249" s="22">
        <f>B248*D249/100</f>
        <v>1595</v>
      </c>
      <c r="F249" s="40">
        <v>4</v>
      </c>
      <c r="G249" s="19">
        <f>ROUND(EXP(F$4-F$5*LN($B248)+F$6*LN(F249)),2)</f>
        <v>9.16</v>
      </c>
      <c r="H249" s="22">
        <f>B248*G249/100</f>
        <v>4580</v>
      </c>
    </row>
    <row r="250" spans="2:8" x14ac:dyDescent="0.2">
      <c r="B250" s="24"/>
      <c r="C250" s="40">
        <v>5</v>
      </c>
      <c r="D250" s="19">
        <f>ROUND(EXP(C$4-C$5*LN($B248)+C$6*LN(C250)),2)</f>
        <v>3.67</v>
      </c>
      <c r="E250" s="22">
        <f>B248*D250/100</f>
        <v>1835</v>
      </c>
      <c r="F250" s="40">
        <v>5</v>
      </c>
      <c r="G250" s="19">
        <f>ROUND(EXP(F$4-F$5*LN($B248)+F$6*LN(F250)),2)</f>
        <v>11.02</v>
      </c>
      <c r="H250" s="22">
        <f>B248*G250/100</f>
        <v>5510</v>
      </c>
    </row>
    <row r="251" spans="2:8" x14ac:dyDescent="0.2">
      <c r="B251" s="24"/>
      <c r="C251" s="40">
        <v>6</v>
      </c>
      <c r="D251" s="19">
        <f>ROUND(EXP(C$4-C$5*LN($B248)+C$6*LN(C251)),2)</f>
        <v>4.12</v>
      </c>
      <c r="E251" s="22">
        <f>B248*D251/100</f>
        <v>2060</v>
      </c>
      <c r="F251" s="40">
        <v>6</v>
      </c>
      <c r="G251" s="19">
        <f>ROUND(EXP(F$4-F$5*LN($B248)+F$6*LN(F251)),2)</f>
        <v>12.83</v>
      </c>
      <c r="H251" s="22">
        <f>B248*G251/100</f>
        <v>6415</v>
      </c>
    </row>
    <row r="252" spans="2:8" x14ac:dyDescent="0.2">
      <c r="B252" s="26"/>
      <c r="C252" s="42">
        <v>7</v>
      </c>
      <c r="D252" s="27">
        <f>ROUND(EXP(C$4-C$5*LN($B248)+C$6*LN(C252)),2)</f>
        <v>4.53</v>
      </c>
      <c r="E252" s="28">
        <f>B248*D252/100</f>
        <v>2265</v>
      </c>
      <c r="F252" s="42">
        <v>7</v>
      </c>
      <c r="G252" s="27">
        <f>ROUND(EXP(F$4-F$5*LN($B248)+F$6*LN(F252)),2)</f>
        <v>14.58</v>
      </c>
      <c r="H252" s="28">
        <f>B248*G252/100</f>
        <v>7290</v>
      </c>
    </row>
    <row r="253" spans="2:8" x14ac:dyDescent="0.2">
      <c r="B253" s="38">
        <v>52000</v>
      </c>
      <c r="C253" s="39">
        <v>3</v>
      </c>
      <c r="D253" s="17">
        <f>ROUND(EXP(C$4-C$5*LN($B253)+C$6*LN(C253)),2)</f>
        <v>2.64</v>
      </c>
      <c r="E253" s="21">
        <f>B253*D253/100</f>
        <v>1372.8</v>
      </c>
      <c r="F253" s="39">
        <v>3</v>
      </c>
      <c r="G253" s="17">
        <f>ROUND(EXP(F$4-F$5*LN($B253)+F$6*LN(F253)),2)</f>
        <v>7.08</v>
      </c>
      <c r="H253" s="21">
        <f>B253*G253/100</f>
        <v>3681.6</v>
      </c>
    </row>
    <row r="254" spans="2:8" x14ac:dyDescent="0.2">
      <c r="B254" s="24"/>
      <c r="C254" s="40">
        <v>4</v>
      </c>
      <c r="D254" s="19">
        <f>ROUND(EXP(C$4-C$5*LN($B253)+C$6*LN(C254)),2)</f>
        <v>3.16</v>
      </c>
      <c r="E254" s="22">
        <f>B253*D254/100</f>
        <v>1643.2</v>
      </c>
      <c r="F254" s="40">
        <v>4</v>
      </c>
      <c r="G254" s="19">
        <f>ROUND(EXP(F$4-F$5*LN($B253)+F$6*LN(F254)),2)</f>
        <v>9</v>
      </c>
      <c r="H254" s="22">
        <f>B253*G254/100</f>
        <v>4680</v>
      </c>
    </row>
    <row r="255" spans="2:8" x14ac:dyDescent="0.2">
      <c r="B255" s="24"/>
      <c r="C255" s="40">
        <v>5</v>
      </c>
      <c r="D255" s="19">
        <f>ROUND(EXP(C$4-C$5*LN($B253)+C$6*LN(C255)),2)</f>
        <v>3.63</v>
      </c>
      <c r="E255" s="22">
        <f>B253*D255/100</f>
        <v>1887.6</v>
      </c>
      <c r="F255" s="40">
        <v>5</v>
      </c>
      <c r="G255" s="19">
        <f>ROUND(EXP(F$4-F$5*LN($B253)+F$6*LN(F255)),2)</f>
        <v>10.83</v>
      </c>
      <c r="H255" s="22">
        <f>B253*G255/100</f>
        <v>5631.6</v>
      </c>
    </row>
    <row r="256" spans="2:8" x14ac:dyDescent="0.2">
      <c r="B256" s="24"/>
      <c r="C256" s="40">
        <v>6</v>
      </c>
      <c r="D256" s="19">
        <f>ROUND(EXP(C$4-C$5*LN($B253)+C$6*LN(C256)),2)</f>
        <v>4.07</v>
      </c>
      <c r="E256" s="22">
        <f>B253*D256/100</f>
        <v>2116.4</v>
      </c>
      <c r="F256" s="40">
        <v>6</v>
      </c>
      <c r="G256" s="19">
        <f>ROUND(EXP(F$4-F$5*LN($B253)+F$6*LN(F256)),2)</f>
        <v>12.6</v>
      </c>
      <c r="H256" s="22">
        <f>B253*G256/100</f>
        <v>6552</v>
      </c>
    </row>
    <row r="257" spans="2:8" x14ac:dyDescent="0.2">
      <c r="B257" s="26"/>
      <c r="C257" s="42">
        <v>7</v>
      </c>
      <c r="D257" s="27">
        <f>ROUND(EXP(C$4-C$5*LN($B253)+C$6*LN(C257)),2)</f>
        <v>4.4800000000000004</v>
      </c>
      <c r="E257" s="28">
        <f>B253*D257/100</f>
        <v>2329.6000000000004</v>
      </c>
      <c r="F257" s="42">
        <v>7</v>
      </c>
      <c r="G257" s="27">
        <f>ROUND(EXP(F$4-F$5*LN($B253)+F$6*LN(F257)),2)</f>
        <v>14.33</v>
      </c>
      <c r="H257" s="28">
        <f>B253*G257/100</f>
        <v>7451.6</v>
      </c>
    </row>
    <row r="258" spans="2:8" x14ac:dyDescent="0.2">
      <c r="B258" s="38">
        <v>54000</v>
      </c>
      <c r="C258" s="39">
        <v>3</v>
      </c>
      <c r="D258" s="17">
        <f>ROUND(EXP(C$4-C$5*LN($B258)+C$6*LN(C258)),2)</f>
        <v>2.61</v>
      </c>
      <c r="E258" s="21">
        <f>B258*D258/100</f>
        <v>1409.4</v>
      </c>
      <c r="F258" s="39">
        <v>3</v>
      </c>
      <c r="G258" s="17">
        <f>ROUND(EXP(F$4-F$5*LN($B258)+F$6*LN(F258)),2)</f>
        <v>6.97</v>
      </c>
      <c r="H258" s="21">
        <f>B258*G258/100</f>
        <v>3763.8</v>
      </c>
    </row>
    <row r="259" spans="2:8" x14ac:dyDescent="0.2">
      <c r="B259" s="24"/>
      <c r="C259" s="40">
        <v>4</v>
      </c>
      <c r="D259" s="19">
        <f>ROUND(EXP(C$4-C$5*LN($B258)+C$6*LN(C259)),2)</f>
        <v>3.13</v>
      </c>
      <c r="E259" s="22">
        <f>B258*D259/100</f>
        <v>1690.2</v>
      </c>
      <c r="F259" s="40">
        <v>4</v>
      </c>
      <c r="G259" s="19">
        <f>ROUND(EXP(F$4-F$5*LN($B258)+F$6*LN(F259)),2)</f>
        <v>8.85</v>
      </c>
      <c r="H259" s="22">
        <f>B258*G259/100</f>
        <v>4779</v>
      </c>
    </row>
    <row r="260" spans="2:8" x14ac:dyDescent="0.2">
      <c r="B260" s="24"/>
      <c r="C260" s="40">
        <v>5</v>
      </c>
      <c r="D260" s="19">
        <f>ROUND(EXP(C$4-C$5*LN($B258)+C$6*LN(C260)),2)</f>
        <v>3.59</v>
      </c>
      <c r="E260" s="22">
        <f>B258*D260/100</f>
        <v>1938.6</v>
      </c>
      <c r="F260" s="40">
        <v>5</v>
      </c>
      <c r="G260" s="19">
        <f>ROUND(EXP(F$4-F$5*LN($B258)+F$6*LN(F260)),2)</f>
        <v>10.65</v>
      </c>
      <c r="H260" s="22">
        <f>B258*G260/100</f>
        <v>5751</v>
      </c>
    </row>
    <row r="261" spans="2:8" x14ac:dyDescent="0.2">
      <c r="B261" s="24"/>
      <c r="C261" s="40">
        <v>6</v>
      </c>
      <c r="D261" s="19">
        <f>ROUND(EXP(C$4-C$5*LN($B258)+C$6*LN(C261)),2)</f>
        <v>4.03</v>
      </c>
      <c r="E261" s="22">
        <f>B258*D261/100</f>
        <v>2176.1999999999998</v>
      </c>
      <c r="F261" s="40">
        <v>6</v>
      </c>
      <c r="G261" s="19">
        <f>ROUND(EXP(F$4-F$5*LN($B258)+F$6*LN(F261)),2)</f>
        <v>12.39</v>
      </c>
      <c r="H261" s="22">
        <f>B258*G261/100</f>
        <v>6690.6</v>
      </c>
    </row>
    <row r="262" spans="2:8" x14ac:dyDescent="0.2">
      <c r="B262" s="26"/>
      <c r="C262" s="42">
        <v>7</v>
      </c>
      <c r="D262" s="27">
        <f>ROUND(EXP(C$4-C$5*LN($B258)+C$6*LN(C262)),2)</f>
        <v>4.43</v>
      </c>
      <c r="E262" s="28">
        <f>B258*D262/100</f>
        <v>2392.1999999999998</v>
      </c>
      <c r="F262" s="42">
        <v>7</v>
      </c>
      <c r="G262" s="27">
        <f>ROUND(EXP(F$4-F$5*LN($B258)+F$6*LN(F262)),2)</f>
        <v>14.09</v>
      </c>
      <c r="H262" s="28">
        <f>B258*G262/100</f>
        <v>7608.6</v>
      </c>
    </row>
    <row r="263" spans="2:8" x14ac:dyDescent="0.2">
      <c r="B263" s="38">
        <v>56000</v>
      </c>
      <c r="C263" s="39">
        <v>3</v>
      </c>
      <c r="D263" s="17">
        <f>ROUND(EXP(C$4-C$5*LN($B263)+C$6*LN(C263)),2)</f>
        <v>2.58</v>
      </c>
      <c r="E263" s="21">
        <f>B263*D263/100</f>
        <v>1444.8</v>
      </c>
      <c r="F263" s="39">
        <v>3</v>
      </c>
      <c r="G263" s="17">
        <f>ROUND(EXP(F$4-F$5*LN($B263)+F$6*LN(F263)),2)</f>
        <v>6.85</v>
      </c>
      <c r="H263" s="21">
        <f>B263*G263/100</f>
        <v>3836</v>
      </c>
    </row>
    <row r="264" spans="2:8" x14ac:dyDescent="0.2">
      <c r="B264" s="24"/>
      <c r="C264" s="40">
        <v>4</v>
      </c>
      <c r="D264" s="19">
        <f>ROUND(EXP(C$4-C$5*LN($B263)+C$6*LN(C264)),2)</f>
        <v>3.09</v>
      </c>
      <c r="E264" s="22">
        <f>B263*D264/100</f>
        <v>1730.4</v>
      </c>
      <c r="F264" s="40">
        <v>4</v>
      </c>
      <c r="G264" s="19">
        <f>ROUND(EXP(F$4-F$5*LN($B263)+F$6*LN(F264)),2)</f>
        <v>8.7100000000000009</v>
      </c>
      <c r="H264" s="22">
        <f>B263*G264/100</f>
        <v>4877.6000000000004</v>
      </c>
    </row>
    <row r="265" spans="2:8" x14ac:dyDescent="0.2">
      <c r="B265" s="24"/>
      <c r="C265" s="40">
        <v>5</v>
      </c>
      <c r="D265" s="19">
        <f>ROUND(EXP(C$4-C$5*LN($B263)+C$6*LN(C265)),2)</f>
        <v>3.56</v>
      </c>
      <c r="E265" s="22">
        <f>B263*D265/100</f>
        <v>1993.6</v>
      </c>
      <c r="F265" s="40">
        <v>5</v>
      </c>
      <c r="G265" s="19">
        <f>ROUND(EXP(F$4-F$5*LN($B263)+F$6*LN(F265)),2)</f>
        <v>10.48</v>
      </c>
      <c r="H265" s="22">
        <f>B263*G265/100</f>
        <v>5868.8</v>
      </c>
    </row>
    <row r="266" spans="2:8" x14ac:dyDescent="0.2">
      <c r="B266" s="24"/>
      <c r="C266" s="40">
        <v>6</v>
      </c>
      <c r="D266" s="19">
        <f>ROUND(EXP(C$4-C$5*LN($B263)+C$6*LN(C266)),2)</f>
        <v>3.99</v>
      </c>
      <c r="E266" s="22">
        <f>B263*D266/100</f>
        <v>2234.4</v>
      </c>
      <c r="F266" s="40">
        <v>6</v>
      </c>
      <c r="G266" s="19">
        <f>ROUND(EXP(F$4-F$5*LN($B263)+F$6*LN(F266)),2)</f>
        <v>12.19</v>
      </c>
      <c r="H266" s="22">
        <f>B263*G266/100</f>
        <v>6826.4</v>
      </c>
    </row>
    <row r="267" spans="2:8" x14ac:dyDescent="0.2">
      <c r="B267" s="26"/>
      <c r="C267" s="42">
        <v>7</v>
      </c>
      <c r="D267" s="27">
        <f>ROUND(EXP(C$4-C$5*LN($B263)+C$6*LN(C267)),2)</f>
        <v>4.3899999999999997</v>
      </c>
      <c r="E267" s="28">
        <f>B263*D267/100</f>
        <v>2458.3999999999996</v>
      </c>
      <c r="F267" s="42">
        <v>7</v>
      </c>
      <c r="G267" s="27">
        <f>ROUND(EXP(F$4-F$5*LN($B263)+F$6*LN(F267)),2)</f>
        <v>13.86</v>
      </c>
      <c r="H267" s="28">
        <f>B263*G267/100</f>
        <v>7761.6</v>
      </c>
    </row>
    <row r="268" spans="2:8" x14ac:dyDescent="0.2">
      <c r="B268" s="38">
        <v>58000</v>
      </c>
      <c r="C268" s="39">
        <v>3</v>
      </c>
      <c r="D268" s="17">
        <f>ROUND(EXP(C$4-C$5*LN($B268)+C$6*LN(C268)),2)</f>
        <v>2.56</v>
      </c>
      <c r="E268" s="21">
        <f>B268*D268/100</f>
        <v>1484.8</v>
      </c>
      <c r="F268" s="39">
        <v>3</v>
      </c>
      <c r="G268" s="17">
        <f>ROUND(EXP(F$4-F$5*LN($B268)+F$6*LN(F268)),2)</f>
        <v>6.75</v>
      </c>
      <c r="H268" s="21">
        <f>B268*G268/100</f>
        <v>3915</v>
      </c>
    </row>
    <row r="269" spans="2:8" x14ac:dyDescent="0.2">
      <c r="B269" s="24"/>
      <c r="C269" s="40">
        <v>4</v>
      </c>
      <c r="D269" s="19">
        <f>ROUND(EXP(C$4-C$5*LN($B268)+C$6*LN(C269)),2)</f>
        <v>3.06</v>
      </c>
      <c r="E269" s="22">
        <f>B268*D269/100</f>
        <v>1774.8</v>
      </c>
      <c r="F269" s="40">
        <v>4</v>
      </c>
      <c r="G269" s="19">
        <f>ROUND(EXP(F$4-F$5*LN($B268)+F$6*LN(F269)),2)</f>
        <v>8.57</v>
      </c>
      <c r="H269" s="22">
        <f>B268*G269/100</f>
        <v>4970.6000000000004</v>
      </c>
    </row>
    <row r="270" spans="2:8" x14ac:dyDescent="0.2">
      <c r="B270" s="24"/>
      <c r="C270" s="40">
        <v>5</v>
      </c>
      <c r="D270" s="19">
        <f>ROUND(EXP(C$4-C$5*LN($B268)+C$6*LN(C270)),2)</f>
        <v>3.52</v>
      </c>
      <c r="E270" s="22">
        <f>B268*D270/100</f>
        <v>2041.6</v>
      </c>
      <c r="F270" s="40">
        <v>5</v>
      </c>
      <c r="G270" s="19">
        <f>ROUND(EXP(F$4-F$5*LN($B268)+F$6*LN(F270)),2)</f>
        <v>10.32</v>
      </c>
      <c r="H270" s="22">
        <f>B268*G270/100</f>
        <v>5985.6</v>
      </c>
    </row>
    <row r="271" spans="2:8" x14ac:dyDescent="0.2">
      <c r="B271" s="24"/>
      <c r="C271" s="40">
        <v>6</v>
      </c>
      <c r="D271" s="19">
        <f>ROUND(EXP(C$4-C$5*LN($B268)+C$6*LN(C271)),2)</f>
        <v>3.95</v>
      </c>
      <c r="E271" s="22">
        <f>B268*D271/100</f>
        <v>2291</v>
      </c>
      <c r="F271" s="40">
        <v>6</v>
      </c>
      <c r="G271" s="19">
        <f>ROUND(EXP(F$4-F$5*LN($B268)+F$6*LN(F271)),2)</f>
        <v>12</v>
      </c>
      <c r="H271" s="22">
        <f>B268*G271/100</f>
        <v>6960</v>
      </c>
    </row>
    <row r="272" spans="2:8" x14ac:dyDescent="0.2">
      <c r="B272" s="26"/>
      <c r="C272" s="42">
        <v>7</v>
      </c>
      <c r="D272" s="27">
        <f>ROUND(EXP(C$4-C$5*LN($B268)+C$6*LN(C272)),2)</f>
        <v>4.3499999999999996</v>
      </c>
      <c r="E272" s="28">
        <f>B268*D272/100</f>
        <v>2522.9999999999995</v>
      </c>
      <c r="F272" s="42">
        <v>7</v>
      </c>
      <c r="G272" s="27">
        <f>ROUND(EXP(F$4-F$5*LN($B268)+F$6*LN(F272)),2)</f>
        <v>13.64</v>
      </c>
      <c r="H272" s="28">
        <f>B268*G272/100</f>
        <v>7911.2</v>
      </c>
    </row>
    <row r="273" spans="2:8" x14ac:dyDescent="0.2">
      <c r="B273" s="38">
        <v>60000</v>
      </c>
      <c r="C273" s="39">
        <v>3</v>
      </c>
      <c r="D273" s="17">
        <f>ROUND(EXP(C$4-C$5*LN($B273)+C$6*LN(C273)),2)</f>
        <v>2.5299999999999998</v>
      </c>
      <c r="E273" s="21">
        <f>B273*D273/100</f>
        <v>1518</v>
      </c>
      <c r="F273" s="39">
        <v>3</v>
      </c>
      <c r="G273" s="17">
        <f>ROUND(EXP(F$4-F$5*LN($B273)+F$6*LN(F273)),2)</f>
        <v>6.65</v>
      </c>
      <c r="H273" s="21">
        <f>B273*G273/100</f>
        <v>3990</v>
      </c>
    </row>
    <row r="274" spans="2:8" x14ac:dyDescent="0.2">
      <c r="B274" s="24"/>
      <c r="C274" s="40">
        <v>4</v>
      </c>
      <c r="D274" s="19">
        <f>ROUND(EXP(C$4-C$5*LN($B273)+C$6*LN(C274)),2)</f>
        <v>3.03</v>
      </c>
      <c r="E274" s="22">
        <f>B273*D274/100</f>
        <v>1818</v>
      </c>
      <c r="F274" s="40">
        <v>4</v>
      </c>
      <c r="G274" s="19">
        <f>ROUND(EXP(F$4-F$5*LN($B273)+F$6*LN(F274)),2)</f>
        <v>8.44</v>
      </c>
      <c r="H274" s="22">
        <f>B273*G274/100</f>
        <v>5063.9999999999991</v>
      </c>
    </row>
    <row r="275" spans="2:8" x14ac:dyDescent="0.2">
      <c r="B275" s="24"/>
      <c r="C275" s="40">
        <v>5</v>
      </c>
      <c r="D275" s="19">
        <f>ROUND(EXP(C$4-C$5*LN($B273)+C$6*LN(C275)),2)</f>
        <v>3.49</v>
      </c>
      <c r="E275" s="22">
        <f>B273*D275/100</f>
        <v>2094</v>
      </c>
      <c r="F275" s="40">
        <v>5</v>
      </c>
      <c r="G275" s="19">
        <f>ROUND(EXP(F$4-F$5*LN($B273)+F$6*LN(F275)),2)</f>
        <v>10.16</v>
      </c>
      <c r="H275" s="22">
        <f>B273*G275/100</f>
        <v>6096</v>
      </c>
    </row>
    <row r="276" spans="2:8" x14ac:dyDescent="0.2">
      <c r="B276" s="24"/>
      <c r="C276" s="40">
        <v>6</v>
      </c>
      <c r="D276" s="19">
        <f>ROUND(EXP(C$4-C$5*LN($B273)+C$6*LN(C276)),2)</f>
        <v>3.91</v>
      </c>
      <c r="E276" s="22">
        <f>B273*D276/100</f>
        <v>2346</v>
      </c>
      <c r="F276" s="40">
        <v>6</v>
      </c>
      <c r="G276" s="19">
        <f>ROUND(EXP(F$4-F$5*LN($B273)+F$6*LN(F276)),2)</f>
        <v>11.82</v>
      </c>
      <c r="H276" s="22">
        <f>B273*G276/100</f>
        <v>7092</v>
      </c>
    </row>
    <row r="277" spans="2:8" x14ac:dyDescent="0.2">
      <c r="B277" s="26"/>
      <c r="C277" s="42">
        <v>7</v>
      </c>
      <c r="D277" s="27">
        <f>ROUND(EXP(C$4-C$5*LN($B273)+C$6*LN(C277)),2)</f>
        <v>4.3</v>
      </c>
      <c r="E277" s="28">
        <f>B273*D277/100</f>
        <v>2580</v>
      </c>
      <c r="F277" s="42">
        <v>7</v>
      </c>
      <c r="G277" s="27">
        <f>ROUND(EXP(F$4-F$5*LN($B273)+F$6*LN(F277)),2)</f>
        <v>13.44</v>
      </c>
      <c r="H277" s="28">
        <f>B273*G277/100</f>
        <v>8064</v>
      </c>
    </row>
    <row r="278" spans="2:8" x14ac:dyDescent="0.2">
      <c r="B278" s="38">
        <v>62000</v>
      </c>
      <c r="C278" s="39">
        <v>3</v>
      </c>
      <c r="D278" s="17">
        <f>ROUND(EXP(C$4-C$5*LN($B278)+C$6*LN(C278)),2)</f>
        <v>2.5099999999999998</v>
      </c>
      <c r="E278" s="21">
        <f>B278*D278/100</f>
        <v>1556.2</v>
      </c>
      <c r="F278" s="39">
        <v>3</v>
      </c>
      <c r="G278" s="17">
        <f>ROUND(EXP(F$4-F$5*LN($B278)+F$6*LN(F278)),2)</f>
        <v>6.55</v>
      </c>
      <c r="H278" s="21">
        <f>B278*G278/100</f>
        <v>4061</v>
      </c>
    </row>
    <row r="279" spans="2:8" x14ac:dyDescent="0.2">
      <c r="B279" s="24"/>
      <c r="C279" s="40">
        <v>4</v>
      </c>
      <c r="D279" s="19">
        <f>ROUND(EXP(C$4-C$5*LN($B278)+C$6*LN(C279)),2)</f>
        <v>3.01</v>
      </c>
      <c r="E279" s="22">
        <f>B278*D279/100</f>
        <v>1866.2</v>
      </c>
      <c r="F279" s="40">
        <v>4</v>
      </c>
      <c r="G279" s="19">
        <f>ROUND(EXP(F$4-F$5*LN($B278)+F$6*LN(F279)),2)</f>
        <v>8.32</v>
      </c>
      <c r="H279" s="22">
        <f>B278*G279/100</f>
        <v>5158.3999999999996</v>
      </c>
    </row>
    <row r="280" spans="2:8" x14ac:dyDescent="0.2">
      <c r="B280" s="24"/>
      <c r="C280" s="40">
        <v>5</v>
      </c>
      <c r="D280" s="19">
        <f>ROUND(EXP(C$4-C$5*LN($B278)+C$6*LN(C280)),2)</f>
        <v>3.46</v>
      </c>
      <c r="E280" s="22">
        <f>B278*D280/100</f>
        <v>2145.1999999999998</v>
      </c>
      <c r="F280" s="40">
        <v>5</v>
      </c>
      <c r="G280" s="19">
        <f>ROUND(EXP(F$4-F$5*LN($B278)+F$6*LN(F280)),2)</f>
        <v>10.01</v>
      </c>
      <c r="H280" s="22">
        <f>B278*G280/100</f>
        <v>6206.2</v>
      </c>
    </row>
    <row r="281" spans="2:8" x14ac:dyDescent="0.2">
      <c r="B281" s="24"/>
      <c r="C281" s="40">
        <v>6</v>
      </c>
      <c r="D281" s="19">
        <f>ROUND(EXP(C$4-C$5*LN($B278)+C$6*LN(C281)),2)</f>
        <v>3.87</v>
      </c>
      <c r="E281" s="22">
        <f>B278*D281/100</f>
        <v>2399.4</v>
      </c>
      <c r="F281" s="40">
        <v>6</v>
      </c>
      <c r="G281" s="19">
        <f>ROUND(EXP(F$4-F$5*LN($B278)+F$6*LN(F281)),2)</f>
        <v>11.65</v>
      </c>
      <c r="H281" s="22">
        <f>B278*G281/100</f>
        <v>7223</v>
      </c>
    </row>
    <row r="282" spans="2:8" x14ac:dyDescent="0.2">
      <c r="B282" s="26"/>
      <c r="C282" s="42">
        <v>7</v>
      </c>
      <c r="D282" s="27">
        <f>ROUND(EXP(C$4-C$5*LN($B278)+C$6*LN(C282)),2)</f>
        <v>4.26</v>
      </c>
      <c r="E282" s="28">
        <f>B278*D282/100</f>
        <v>2641.2</v>
      </c>
      <c r="F282" s="42">
        <v>7</v>
      </c>
      <c r="G282" s="27">
        <f>ROUND(EXP(F$4-F$5*LN($B278)+F$6*LN(F282)),2)</f>
        <v>13.24</v>
      </c>
      <c r="H282" s="28">
        <f>B278*G282/100</f>
        <v>8208.7999999999993</v>
      </c>
    </row>
    <row r="283" spans="2:8" x14ac:dyDescent="0.2">
      <c r="B283" s="38">
        <v>64000</v>
      </c>
      <c r="C283" s="39">
        <v>3</v>
      </c>
      <c r="D283" s="17">
        <f>ROUND(EXP(C$4-C$5*LN($B283)+C$6*LN(C283)),2)</f>
        <v>2.4900000000000002</v>
      </c>
      <c r="E283" s="21">
        <f>B283*D283/100</f>
        <v>1593.6</v>
      </c>
      <c r="F283" s="39">
        <v>3</v>
      </c>
      <c r="G283" s="17">
        <f>ROUND(EXP(F$4-F$5*LN($B283)+F$6*LN(F283)),2)</f>
        <v>6.46</v>
      </c>
      <c r="H283" s="21">
        <f>B283*G283/100</f>
        <v>4134.3999999999996</v>
      </c>
    </row>
    <row r="284" spans="2:8" x14ac:dyDescent="0.2">
      <c r="B284" s="24"/>
      <c r="C284" s="40">
        <v>4</v>
      </c>
      <c r="D284" s="19">
        <f>ROUND(EXP(C$4-C$5*LN($B283)+C$6*LN(C284)),2)</f>
        <v>2.98</v>
      </c>
      <c r="E284" s="22">
        <f>B283*D284/100</f>
        <v>1907.2</v>
      </c>
      <c r="F284" s="40">
        <v>4</v>
      </c>
      <c r="G284" s="19">
        <f>ROUND(EXP(F$4-F$5*LN($B283)+F$6*LN(F284)),2)</f>
        <v>8.1999999999999993</v>
      </c>
      <c r="H284" s="22">
        <f>B283*G284/100</f>
        <v>5248</v>
      </c>
    </row>
    <row r="285" spans="2:8" x14ac:dyDescent="0.2">
      <c r="B285" s="24"/>
      <c r="C285" s="40">
        <v>5</v>
      </c>
      <c r="D285" s="19">
        <f>ROUND(EXP(C$4-C$5*LN($B283)+C$6*LN(C285)),2)</f>
        <v>3.43</v>
      </c>
      <c r="E285" s="22">
        <f>B283*D285/100</f>
        <v>2195.1999999999998</v>
      </c>
      <c r="F285" s="40">
        <v>5</v>
      </c>
      <c r="G285" s="19">
        <f>ROUND(EXP(F$4-F$5*LN($B283)+F$6*LN(F285)),2)</f>
        <v>9.8699999999999992</v>
      </c>
      <c r="H285" s="22">
        <f>B283*G285/100</f>
        <v>6316.8</v>
      </c>
    </row>
    <row r="286" spans="2:8" x14ac:dyDescent="0.2">
      <c r="B286" s="24"/>
      <c r="C286" s="40">
        <v>6</v>
      </c>
      <c r="D286" s="19">
        <f>ROUND(EXP(C$4-C$5*LN($B283)+C$6*LN(C286)),2)</f>
        <v>3.84</v>
      </c>
      <c r="E286" s="22">
        <f>B283*D286/100</f>
        <v>2457.6</v>
      </c>
      <c r="F286" s="40">
        <v>6</v>
      </c>
      <c r="G286" s="19">
        <f>ROUND(EXP(F$4-F$5*LN($B283)+F$6*LN(F286)),2)</f>
        <v>11.49</v>
      </c>
      <c r="H286" s="22">
        <f>B283*G286/100</f>
        <v>7353.6</v>
      </c>
    </row>
    <row r="287" spans="2:8" x14ac:dyDescent="0.2">
      <c r="B287" s="26"/>
      <c r="C287" s="42">
        <v>7</v>
      </c>
      <c r="D287" s="27">
        <f>ROUND(EXP(C$4-C$5*LN($B283)+C$6*LN(C287)),2)</f>
        <v>4.2300000000000004</v>
      </c>
      <c r="E287" s="28">
        <f>B283*D287/100</f>
        <v>2707.2</v>
      </c>
      <c r="F287" s="42">
        <v>7</v>
      </c>
      <c r="G287" s="27">
        <f>ROUND(EXP(F$4-F$5*LN($B283)+F$6*LN(F287)),2)</f>
        <v>13.06</v>
      </c>
      <c r="H287" s="28">
        <f>B283*G287/100</f>
        <v>8358.4</v>
      </c>
    </row>
    <row r="288" spans="2:8" x14ac:dyDescent="0.2">
      <c r="B288" s="38">
        <v>66000</v>
      </c>
      <c r="C288" s="39">
        <v>3</v>
      </c>
      <c r="D288" s="17">
        <f>ROUND(EXP(C$4-C$5*LN($B288)+C$6*LN(C288)),2)</f>
        <v>2.4700000000000002</v>
      </c>
      <c r="E288" s="21">
        <f>B288*D288/100</f>
        <v>1630.2</v>
      </c>
      <c r="F288" s="39">
        <v>3</v>
      </c>
      <c r="G288" s="17">
        <f>ROUND(EXP(F$4-F$5*LN($B288)+F$6*LN(F288)),2)</f>
        <v>6.37</v>
      </c>
      <c r="H288" s="21">
        <f>B288*G288/100</f>
        <v>4204.2</v>
      </c>
    </row>
    <row r="289" spans="2:8" x14ac:dyDescent="0.2">
      <c r="B289" s="24"/>
      <c r="C289" s="40">
        <v>4</v>
      </c>
      <c r="D289" s="19">
        <f>ROUND(EXP(C$4-C$5*LN($B288)+C$6*LN(C289)),2)</f>
        <v>2.95</v>
      </c>
      <c r="E289" s="22">
        <f>B288*D289/100</f>
        <v>1947</v>
      </c>
      <c r="F289" s="40">
        <v>4</v>
      </c>
      <c r="G289" s="19">
        <f>ROUND(EXP(F$4-F$5*LN($B288)+F$6*LN(F289)),2)</f>
        <v>8.09</v>
      </c>
      <c r="H289" s="22">
        <f>B288*G289/100</f>
        <v>5339.4</v>
      </c>
    </row>
    <row r="290" spans="2:8" x14ac:dyDescent="0.2">
      <c r="B290" s="24"/>
      <c r="C290" s="40">
        <v>5</v>
      </c>
      <c r="D290" s="19">
        <f>ROUND(EXP(C$4-C$5*LN($B288)+C$6*LN(C290)),2)</f>
        <v>3.4</v>
      </c>
      <c r="E290" s="22">
        <f>B288*D290/100</f>
        <v>2244</v>
      </c>
      <c r="F290" s="40">
        <v>5</v>
      </c>
      <c r="G290" s="19">
        <f>ROUND(EXP(F$4-F$5*LN($B288)+F$6*LN(F290)),2)</f>
        <v>9.74</v>
      </c>
      <c r="H290" s="22">
        <f>B288*G290/100</f>
        <v>6428.4</v>
      </c>
    </row>
    <row r="291" spans="2:8" x14ac:dyDescent="0.2">
      <c r="B291" s="24"/>
      <c r="C291" s="40">
        <v>6</v>
      </c>
      <c r="D291" s="19">
        <f>ROUND(EXP(C$4-C$5*LN($B288)+C$6*LN(C291)),2)</f>
        <v>3.81</v>
      </c>
      <c r="E291" s="22">
        <f>B288*D291/100</f>
        <v>2514.6</v>
      </c>
      <c r="F291" s="40">
        <v>6</v>
      </c>
      <c r="G291" s="19">
        <f>ROUND(EXP(F$4-F$5*LN($B288)+F$6*LN(F291)),2)</f>
        <v>11.33</v>
      </c>
      <c r="H291" s="22">
        <f>B288*G291/100</f>
        <v>7477.8</v>
      </c>
    </row>
    <row r="292" spans="2:8" x14ac:dyDescent="0.2">
      <c r="B292" s="26"/>
      <c r="C292" s="42">
        <v>7</v>
      </c>
      <c r="D292" s="27">
        <f>ROUND(EXP(C$4-C$5*LN($B288)+C$6*LN(C292)),2)</f>
        <v>4.1900000000000004</v>
      </c>
      <c r="E292" s="28">
        <f>B288*D292/100</f>
        <v>2765.4</v>
      </c>
      <c r="F292" s="42">
        <v>7</v>
      </c>
      <c r="G292" s="27">
        <f>ROUND(EXP(F$4-F$5*LN($B288)+F$6*LN(F292)),2)</f>
        <v>12.88</v>
      </c>
      <c r="H292" s="28">
        <f>B288*G292/100</f>
        <v>8500.7999999999993</v>
      </c>
    </row>
    <row r="293" spans="2:8" x14ac:dyDescent="0.2">
      <c r="B293" s="38">
        <v>68000</v>
      </c>
      <c r="C293" s="39">
        <v>3</v>
      </c>
      <c r="D293" s="17">
        <f>ROUND(EXP(C$4-C$5*LN($B293)+C$6*LN(C293)),2)</f>
        <v>2.4500000000000002</v>
      </c>
      <c r="E293" s="21">
        <f>B293*D293/100</f>
        <v>1666</v>
      </c>
      <c r="F293" s="39">
        <v>3</v>
      </c>
      <c r="G293" s="17">
        <f>ROUND(EXP(F$4-F$5*LN($B293)+F$6*LN(F293)),2)</f>
        <v>6.28</v>
      </c>
      <c r="H293" s="21">
        <f>B293*G293/100</f>
        <v>4270.3999999999996</v>
      </c>
    </row>
    <row r="294" spans="2:8" x14ac:dyDescent="0.2">
      <c r="B294" s="24"/>
      <c r="C294" s="40">
        <v>4</v>
      </c>
      <c r="D294" s="19">
        <f>ROUND(EXP(C$4-C$5*LN($B293)+C$6*LN(C294)),2)</f>
        <v>2.93</v>
      </c>
      <c r="E294" s="22">
        <f>B293*D294/100</f>
        <v>1992.4</v>
      </c>
      <c r="F294" s="40">
        <v>4</v>
      </c>
      <c r="G294" s="19">
        <f>ROUND(EXP(F$4-F$5*LN($B293)+F$6*LN(F294)),2)</f>
        <v>7.98</v>
      </c>
      <c r="H294" s="22">
        <f>B293*G294/100</f>
        <v>5426.4</v>
      </c>
    </row>
    <row r="295" spans="2:8" x14ac:dyDescent="0.2">
      <c r="B295" s="24"/>
      <c r="C295" s="40">
        <v>5</v>
      </c>
      <c r="D295" s="19">
        <f>ROUND(EXP(C$4-C$5*LN($B293)+C$6*LN(C295)),2)</f>
        <v>3.37</v>
      </c>
      <c r="E295" s="22">
        <f>B293*D295/100</f>
        <v>2291.6</v>
      </c>
      <c r="F295" s="40">
        <v>5</v>
      </c>
      <c r="G295" s="19">
        <f>ROUND(EXP(F$4-F$5*LN($B293)+F$6*LN(F295)),2)</f>
        <v>9.61</v>
      </c>
      <c r="H295" s="22">
        <f>B293*G295/100</f>
        <v>6534.8</v>
      </c>
    </row>
    <row r="296" spans="2:8" x14ac:dyDescent="0.2">
      <c r="B296" s="24"/>
      <c r="C296" s="40">
        <v>6</v>
      </c>
      <c r="D296" s="19">
        <f>ROUND(EXP(C$4-C$5*LN($B293)+C$6*LN(C296)),2)</f>
        <v>3.77</v>
      </c>
      <c r="E296" s="22">
        <f>B293*D296/100</f>
        <v>2563.6</v>
      </c>
      <c r="F296" s="40">
        <v>6</v>
      </c>
      <c r="G296" s="19">
        <f>ROUND(EXP(F$4-F$5*LN($B293)+F$6*LN(F296)),2)</f>
        <v>11.18</v>
      </c>
      <c r="H296" s="22">
        <f>B293*G296/100</f>
        <v>7602.4</v>
      </c>
    </row>
    <row r="297" spans="2:8" x14ac:dyDescent="0.2">
      <c r="B297" s="26"/>
      <c r="C297" s="42">
        <v>7</v>
      </c>
      <c r="D297" s="27">
        <f>ROUND(EXP(C$4-C$5*LN($B293)+C$6*LN(C297)),2)</f>
        <v>4.1500000000000004</v>
      </c>
      <c r="E297" s="28">
        <f>B293*D297/100</f>
        <v>2822</v>
      </c>
      <c r="F297" s="42">
        <v>7</v>
      </c>
      <c r="G297" s="27">
        <f>ROUND(EXP(F$4-F$5*LN($B293)+F$6*LN(F297)),2)</f>
        <v>12.71</v>
      </c>
      <c r="H297" s="28">
        <f>B293*G297/100</f>
        <v>8642.7999999999993</v>
      </c>
    </row>
    <row r="298" spans="2:8" x14ac:dyDescent="0.2">
      <c r="B298" s="38">
        <v>70000</v>
      </c>
      <c r="C298" s="39">
        <v>4</v>
      </c>
      <c r="D298" s="17">
        <f>ROUND(EXP(C$4-C$5*LN($B298)+C$6*LN(C298)),2)</f>
        <v>2.9</v>
      </c>
      <c r="E298" s="21">
        <f>B298*D298/100</f>
        <v>2030</v>
      </c>
      <c r="F298" s="39">
        <v>4</v>
      </c>
      <c r="G298" s="17">
        <f>ROUND(EXP(F$4-F$5*LN($B298)+F$6*LN(F298)),2)</f>
        <v>7.88</v>
      </c>
      <c r="H298" s="21">
        <f>B298*G298/100</f>
        <v>5516</v>
      </c>
    </row>
    <row r="299" spans="2:8" x14ac:dyDescent="0.2">
      <c r="B299" s="24"/>
      <c r="C299" s="40">
        <v>5</v>
      </c>
      <c r="D299" s="19">
        <f>ROUND(EXP(C$4-C$5*LN($B298)+C$6*LN(C299)),2)</f>
        <v>3.34</v>
      </c>
      <c r="E299" s="22">
        <f>B298*D299/100</f>
        <v>2338</v>
      </c>
      <c r="F299" s="40">
        <v>5</v>
      </c>
      <c r="G299" s="19">
        <f>ROUND(EXP(F$4-F$5*LN($B298)+F$6*LN(F299)),2)</f>
        <v>9.48</v>
      </c>
      <c r="H299" s="22">
        <f>B298*G299/100</f>
        <v>6636</v>
      </c>
    </row>
    <row r="300" spans="2:8" x14ac:dyDescent="0.2">
      <c r="B300" s="24"/>
      <c r="C300" s="40">
        <v>6</v>
      </c>
      <c r="D300" s="19">
        <f>ROUND(EXP(C$4-C$5*LN($B298)+C$6*LN(C300)),2)</f>
        <v>3.74</v>
      </c>
      <c r="E300" s="22">
        <f>B298*D300/100</f>
        <v>2618.0000000000005</v>
      </c>
      <c r="F300" s="40">
        <v>6</v>
      </c>
      <c r="G300" s="19">
        <f>ROUND(EXP(F$4-F$5*LN($B298)+F$6*LN(F300)),2)</f>
        <v>11.04</v>
      </c>
      <c r="H300" s="22">
        <f>B298*G300/100</f>
        <v>7727.9999999999991</v>
      </c>
    </row>
    <row r="301" spans="2:8" x14ac:dyDescent="0.2">
      <c r="B301" s="24"/>
      <c r="C301" s="40">
        <v>7</v>
      </c>
      <c r="D301" s="19">
        <f>ROUND(EXP(C$4-C$5*LN($B298)+C$6*LN(C301)),2)</f>
        <v>4.12</v>
      </c>
      <c r="E301" s="22">
        <f>B298*D301/100</f>
        <v>2884</v>
      </c>
      <c r="F301" s="40">
        <v>7</v>
      </c>
      <c r="G301" s="19">
        <f>ROUND(EXP(F$4-F$5*LN($B298)+F$6*LN(F301)),2)</f>
        <v>12.54</v>
      </c>
      <c r="H301" s="22">
        <f>B298*G301/100</f>
        <v>8777.9999999999982</v>
      </c>
    </row>
    <row r="302" spans="2:8" x14ac:dyDescent="0.2">
      <c r="B302" s="26"/>
      <c r="C302" s="42">
        <v>8</v>
      </c>
      <c r="D302" s="27">
        <f>ROUND(EXP(C$4-C$5*LN($B298)+C$6*LN(C302)),2)</f>
        <v>4.4800000000000004</v>
      </c>
      <c r="E302" s="28">
        <f>B298*D302/100</f>
        <v>3136.0000000000005</v>
      </c>
      <c r="F302" s="42">
        <v>8</v>
      </c>
      <c r="G302" s="27">
        <f>ROUND(EXP(F$4-F$5*LN($B298)+F$6*LN(F302)),2)</f>
        <v>14.02</v>
      </c>
      <c r="H302" s="28">
        <f>B298*G302/100</f>
        <v>9814</v>
      </c>
    </row>
    <row r="303" spans="2:8" x14ac:dyDescent="0.2">
      <c r="B303" s="38">
        <v>72500</v>
      </c>
      <c r="C303" s="39">
        <v>4</v>
      </c>
      <c r="D303" s="17">
        <f>ROUND(EXP(C$4-C$5*LN($B303)+C$6*LN(C303)),2)</f>
        <v>2.88</v>
      </c>
      <c r="E303" s="21">
        <f>B303*D303/100</f>
        <v>2088</v>
      </c>
      <c r="F303" s="39">
        <v>4</v>
      </c>
      <c r="G303" s="17">
        <f>ROUND(EXP(F$4-F$5*LN($B303)+F$6*LN(F303)),2)</f>
        <v>7.76</v>
      </c>
      <c r="H303" s="21">
        <f>B303*G303/100</f>
        <v>5626</v>
      </c>
    </row>
    <row r="304" spans="2:8" x14ac:dyDescent="0.2">
      <c r="B304" s="24"/>
      <c r="C304" s="40">
        <v>5</v>
      </c>
      <c r="D304" s="19">
        <f>ROUND(EXP(C$4-C$5*LN($B303)+C$6*LN(C304)),2)</f>
        <v>3.31</v>
      </c>
      <c r="E304" s="22">
        <f>B303*D304/100</f>
        <v>2399.75</v>
      </c>
      <c r="F304" s="40">
        <v>5</v>
      </c>
      <c r="G304" s="19">
        <f>ROUND(EXP(F$4-F$5*LN($B303)+F$6*LN(F304)),2)</f>
        <v>9.34</v>
      </c>
      <c r="H304" s="22">
        <f>B303*G304/100</f>
        <v>6771.5</v>
      </c>
    </row>
    <row r="305" spans="2:8" x14ac:dyDescent="0.2">
      <c r="B305" s="24"/>
      <c r="C305" s="40">
        <v>6</v>
      </c>
      <c r="D305" s="19">
        <f>ROUND(EXP(C$4-C$5*LN($B303)+C$6*LN(C305)),2)</f>
        <v>3.71</v>
      </c>
      <c r="E305" s="22">
        <f>B303*D305/100</f>
        <v>2689.75</v>
      </c>
      <c r="F305" s="40">
        <v>6</v>
      </c>
      <c r="G305" s="19">
        <f>ROUND(EXP(F$4-F$5*LN($B303)+F$6*LN(F305)),2)</f>
        <v>10.86</v>
      </c>
      <c r="H305" s="22">
        <f>B303*G305/100</f>
        <v>7873.5</v>
      </c>
    </row>
    <row r="306" spans="2:8" x14ac:dyDescent="0.2">
      <c r="B306" s="24"/>
      <c r="C306" s="40">
        <v>7</v>
      </c>
      <c r="D306" s="19">
        <f>ROUND(EXP(C$4-C$5*LN($B303)+C$6*LN(C306)),2)</f>
        <v>4.08</v>
      </c>
      <c r="E306" s="22">
        <f>B303*D306/100</f>
        <v>2958</v>
      </c>
      <c r="F306" s="40">
        <v>7</v>
      </c>
      <c r="G306" s="19">
        <f>ROUND(EXP(F$4-F$5*LN($B303)+F$6*LN(F306)),2)</f>
        <v>12.35</v>
      </c>
      <c r="H306" s="22">
        <f>B303*G306/100</f>
        <v>8953.75</v>
      </c>
    </row>
    <row r="307" spans="2:8" x14ac:dyDescent="0.2">
      <c r="B307" s="26"/>
      <c r="C307" s="42">
        <v>8</v>
      </c>
      <c r="D307" s="27">
        <f>ROUND(EXP(C$4-C$5*LN($B303)+C$6*LN(C307)),2)</f>
        <v>4.4400000000000004</v>
      </c>
      <c r="E307" s="28">
        <f>B303*D307/100</f>
        <v>3219</v>
      </c>
      <c r="F307" s="42">
        <v>8</v>
      </c>
      <c r="G307" s="27">
        <f>ROUND(EXP(F$4-F$5*LN($B303)+F$6*LN(F307)),2)</f>
        <v>13.8</v>
      </c>
      <c r="H307" s="28">
        <f>B303*G307/100</f>
        <v>10005</v>
      </c>
    </row>
    <row r="308" spans="2:8" x14ac:dyDescent="0.2">
      <c r="B308" s="38">
        <v>75000</v>
      </c>
      <c r="C308" s="39">
        <v>4</v>
      </c>
      <c r="D308" s="17">
        <f>ROUND(EXP(C$4-C$5*LN($B308)+C$6*LN(C308)),2)</f>
        <v>2.85</v>
      </c>
      <c r="E308" s="21">
        <f>B308*D308/100</f>
        <v>2137.5</v>
      </c>
      <c r="F308" s="39">
        <v>4</v>
      </c>
      <c r="G308" s="17">
        <f>ROUND(EXP(F$4-F$5*LN($B308)+F$6*LN(F308)),2)</f>
        <v>7.64</v>
      </c>
      <c r="H308" s="21">
        <f>B308*G308/100</f>
        <v>5730</v>
      </c>
    </row>
    <row r="309" spans="2:8" x14ac:dyDescent="0.2">
      <c r="B309" s="24"/>
      <c r="C309" s="40">
        <v>5</v>
      </c>
      <c r="D309" s="19">
        <f>ROUND(EXP(C$4-C$5*LN($B308)+C$6*LN(C309)),2)</f>
        <v>3.28</v>
      </c>
      <c r="E309" s="22">
        <f>B308*D309/100</f>
        <v>2459.9999999999995</v>
      </c>
      <c r="F309" s="40">
        <v>5</v>
      </c>
      <c r="G309" s="19">
        <f>ROUND(EXP(F$4-F$5*LN($B308)+F$6*LN(F309)),2)</f>
        <v>9.1999999999999993</v>
      </c>
      <c r="H309" s="22">
        <f>B308*G309/100</f>
        <v>6900</v>
      </c>
    </row>
    <row r="310" spans="2:8" x14ac:dyDescent="0.2">
      <c r="B310" s="24"/>
      <c r="C310" s="40">
        <v>6</v>
      </c>
      <c r="D310" s="19">
        <f>ROUND(EXP(C$4-C$5*LN($B308)+C$6*LN(C310)),2)</f>
        <v>3.67</v>
      </c>
      <c r="E310" s="22">
        <f>B308*D310/100</f>
        <v>2752.5</v>
      </c>
      <c r="F310" s="40">
        <v>6</v>
      </c>
      <c r="G310" s="19">
        <f>ROUND(EXP(F$4-F$5*LN($B308)+F$6*LN(F310)),2)</f>
        <v>10.7</v>
      </c>
      <c r="H310" s="22">
        <f>B308*G310/100</f>
        <v>8025</v>
      </c>
    </row>
    <row r="311" spans="2:8" x14ac:dyDescent="0.2">
      <c r="B311" s="24"/>
      <c r="C311" s="40">
        <v>7</v>
      </c>
      <c r="D311" s="19">
        <f>ROUND(EXP(C$4-C$5*LN($B308)+C$6*LN(C311)),2)</f>
        <v>4.04</v>
      </c>
      <c r="E311" s="22">
        <f>B308*D311/100</f>
        <v>3030</v>
      </c>
      <c r="F311" s="40">
        <v>7</v>
      </c>
      <c r="G311" s="19">
        <f>ROUND(EXP(F$4-F$5*LN($B308)+F$6*LN(F311)),2)</f>
        <v>12.16</v>
      </c>
      <c r="H311" s="22">
        <f>B308*G311/100</f>
        <v>9120</v>
      </c>
    </row>
    <row r="312" spans="2:8" x14ac:dyDescent="0.2">
      <c r="B312" s="26"/>
      <c r="C312" s="42">
        <v>8</v>
      </c>
      <c r="D312" s="27">
        <f>ROUND(EXP(C$4-C$5*LN($B308)+C$6*LN(C312)),2)</f>
        <v>4.3899999999999997</v>
      </c>
      <c r="E312" s="28">
        <f>B308*D312/100</f>
        <v>3292.5</v>
      </c>
      <c r="F312" s="42">
        <v>8</v>
      </c>
      <c r="G312" s="27">
        <f>ROUND(EXP(F$4-F$5*LN($B308)+F$6*LN(F312)),2)</f>
        <v>13.59</v>
      </c>
      <c r="H312" s="28">
        <f>B308*G312/100</f>
        <v>10192.5</v>
      </c>
    </row>
    <row r="313" spans="2:8" x14ac:dyDescent="0.2">
      <c r="B313" s="38">
        <v>77500</v>
      </c>
      <c r="C313" s="39">
        <v>4</v>
      </c>
      <c r="D313" s="17">
        <f>ROUND(EXP(C$4-C$5*LN($B313)+C$6*LN(C313)),2)</f>
        <v>2.82</v>
      </c>
      <c r="E313" s="21">
        <f>B313*D313/100</f>
        <v>2185.5</v>
      </c>
      <c r="F313" s="39">
        <v>4</v>
      </c>
      <c r="G313" s="17">
        <f>ROUND(EXP(F$4-F$5*LN($B313)+F$6*LN(F313)),2)</f>
        <v>7.53</v>
      </c>
      <c r="H313" s="21">
        <f>B313*G313/100</f>
        <v>5835.75</v>
      </c>
    </row>
    <row r="314" spans="2:8" x14ac:dyDescent="0.2">
      <c r="B314" s="24"/>
      <c r="C314" s="40">
        <v>5</v>
      </c>
      <c r="D314" s="19">
        <f>ROUND(EXP(C$4-C$5*LN($B313)+C$6*LN(C314)),2)</f>
        <v>3.25</v>
      </c>
      <c r="E314" s="22">
        <f>B313*D314/100</f>
        <v>2518.75</v>
      </c>
      <c r="F314" s="40">
        <v>5</v>
      </c>
      <c r="G314" s="19">
        <f>ROUND(EXP(F$4-F$5*LN($B313)+F$6*LN(F314)),2)</f>
        <v>9.06</v>
      </c>
      <c r="H314" s="22">
        <f>B313*G314/100</f>
        <v>7021.5</v>
      </c>
    </row>
    <row r="315" spans="2:8" x14ac:dyDescent="0.2">
      <c r="B315" s="24"/>
      <c r="C315" s="40">
        <v>6</v>
      </c>
      <c r="D315" s="19">
        <f>ROUND(EXP(C$4-C$5*LN($B313)+C$6*LN(C315)),2)</f>
        <v>3.64</v>
      </c>
      <c r="E315" s="22">
        <f>B313*D315/100</f>
        <v>2821</v>
      </c>
      <c r="F315" s="40">
        <v>6</v>
      </c>
      <c r="G315" s="19">
        <f>ROUND(EXP(F$4-F$5*LN($B313)+F$6*LN(F315)),2)</f>
        <v>10.54</v>
      </c>
      <c r="H315" s="22">
        <f>B313*G315/100</f>
        <v>8168.4999999999991</v>
      </c>
    </row>
    <row r="316" spans="2:8" x14ac:dyDescent="0.2">
      <c r="B316" s="24"/>
      <c r="C316" s="40">
        <v>7</v>
      </c>
      <c r="D316" s="19">
        <f>ROUND(EXP(C$4-C$5*LN($B313)+C$6*LN(C316)),2)</f>
        <v>4</v>
      </c>
      <c r="E316" s="22">
        <f>B313*D316/100</f>
        <v>3100</v>
      </c>
      <c r="F316" s="40">
        <v>7</v>
      </c>
      <c r="G316" s="19">
        <f>ROUND(EXP(F$4-F$5*LN($B313)+F$6*LN(F316)),2)</f>
        <v>11.99</v>
      </c>
      <c r="H316" s="22">
        <f>B313*G316/100</f>
        <v>9292.25</v>
      </c>
    </row>
    <row r="317" spans="2:8" x14ac:dyDescent="0.2">
      <c r="B317" s="26"/>
      <c r="C317" s="42">
        <v>8</v>
      </c>
      <c r="D317" s="27">
        <f>ROUND(EXP(C$4-C$5*LN($B313)+C$6*LN(C317)),2)</f>
        <v>4.3499999999999996</v>
      </c>
      <c r="E317" s="28">
        <f>B313*D317/100</f>
        <v>3371.25</v>
      </c>
      <c r="F317" s="42">
        <v>8</v>
      </c>
      <c r="G317" s="27">
        <f>ROUND(EXP(F$4-F$5*LN($B313)+F$6*LN(F317)),2)</f>
        <v>13.39</v>
      </c>
      <c r="H317" s="28">
        <f>B313*G317/100</f>
        <v>10377.25</v>
      </c>
    </row>
    <row r="318" spans="2:8" x14ac:dyDescent="0.2">
      <c r="B318" s="38">
        <v>80000</v>
      </c>
      <c r="C318" s="39">
        <v>4</v>
      </c>
      <c r="D318" s="17">
        <f>ROUND(EXP(C$4-C$5*LN($B318)+C$6*LN(C318)),2)</f>
        <v>2.8</v>
      </c>
      <c r="E318" s="21">
        <f>B318*D318/100</f>
        <v>2240</v>
      </c>
      <c r="F318" s="39">
        <v>4</v>
      </c>
      <c r="G318" s="17">
        <f>ROUND(EXP(F$4-F$5*LN($B318)+F$6*LN(F318)),2)</f>
        <v>7.42</v>
      </c>
      <c r="H318" s="21">
        <f>B318*G318/100</f>
        <v>5936</v>
      </c>
    </row>
    <row r="319" spans="2:8" x14ac:dyDescent="0.2">
      <c r="B319" s="44"/>
      <c r="C319" s="40">
        <v>5</v>
      </c>
      <c r="D319" s="19">
        <f>ROUND(EXP(C$4-C$5*LN($B318)+C$6*LN(C319)),2)</f>
        <v>3.22</v>
      </c>
      <c r="E319" s="22">
        <f>B318*D319/100</f>
        <v>2576.0000000000005</v>
      </c>
      <c r="F319" s="40">
        <v>5</v>
      </c>
      <c r="G319" s="19">
        <f>ROUND(EXP(F$4-F$5*LN($B318)+F$6*LN(F319)),2)</f>
        <v>8.93</v>
      </c>
      <c r="H319" s="22">
        <f>B318*G319/100</f>
        <v>7144</v>
      </c>
    </row>
    <row r="320" spans="2:8" x14ac:dyDescent="0.2">
      <c r="B320" s="44"/>
      <c r="C320" s="40">
        <v>6</v>
      </c>
      <c r="D320" s="19">
        <f>ROUND(EXP(C$4-C$5*LN($B318)+C$6*LN(C320)),2)</f>
        <v>3.6</v>
      </c>
      <c r="E320" s="22">
        <f>B318*D320/100</f>
        <v>2880</v>
      </c>
      <c r="F320" s="40">
        <v>6</v>
      </c>
      <c r="G320" s="19">
        <f>ROUND(EXP(F$4-F$5*LN($B318)+F$6*LN(F320)),2)</f>
        <v>10.4</v>
      </c>
      <c r="H320" s="22">
        <f>B318*G320/100</f>
        <v>8320</v>
      </c>
    </row>
    <row r="321" spans="2:8" x14ac:dyDescent="0.2">
      <c r="B321" s="44"/>
      <c r="C321" s="40">
        <v>7</v>
      </c>
      <c r="D321" s="19">
        <f>ROUND(EXP(C$4-C$5*LN($B318)+C$6*LN(C321)),2)</f>
        <v>3.97</v>
      </c>
      <c r="E321" s="22">
        <f>B318*D321/100</f>
        <v>3176</v>
      </c>
      <c r="F321" s="40">
        <v>7</v>
      </c>
      <c r="G321" s="19">
        <f>ROUND(EXP(F$4-F$5*LN($B318)+F$6*LN(F321)),2)</f>
        <v>11.82</v>
      </c>
      <c r="H321" s="22">
        <f>B318*G321/100</f>
        <v>9456</v>
      </c>
    </row>
    <row r="322" spans="2:8" x14ac:dyDescent="0.2">
      <c r="B322" s="45"/>
      <c r="C322" s="42">
        <v>8</v>
      </c>
      <c r="D322" s="27">
        <f>ROUND(EXP(C$4-C$5*LN($B318)+C$6*LN(C322)),2)</f>
        <v>4.3099999999999996</v>
      </c>
      <c r="E322" s="28">
        <f>B318*D322/100</f>
        <v>3447.9999999999995</v>
      </c>
      <c r="F322" s="42">
        <v>8</v>
      </c>
      <c r="G322" s="27">
        <f>ROUND(EXP(F$4-F$5*LN($B318)+F$6*LN(F322)),2)</f>
        <v>13.2</v>
      </c>
      <c r="H322" s="28">
        <f>B318*G322/100</f>
        <v>10560</v>
      </c>
    </row>
    <row r="323" spans="2:8" x14ac:dyDescent="0.2">
      <c r="B323" s="38">
        <v>82500</v>
      </c>
      <c r="C323" s="39">
        <v>4</v>
      </c>
      <c r="D323" s="17">
        <f>ROUND(EXP(C$4-C$5*LN($B323)+C$6*LN(C323)),2)</f>
        <v>2.77</v>
      </c>
      <c r="E323" s="21">
        <f>B323*D323/100</f>
        <v>2285.25</v>
      </c>
      <c r="F323" s="39">
        <v>4</v>
      </c>
      <c r="G323" s="17">
        <f>ROUND(EXP(F$4-F$5*LN($B323)+F$6*LN(F323)),2)</f>
        <v>7.32</v>
      </c>
      <c r="H323" s="21">
        <f>B323*G323/100</f>
        <v>6039</v>
      </c>
    </row>
    <row r="324" spans="2:8" x14ac:dyDescent="0.2">
      <c r="B324" s="44"/>
      <c r="C324" s="40">
        <v>5</v>
      </c>
      <c r="D324" s="19">
        <f>ROUND(EXP(C$4-C$5*LN($B323)+C$6*LN(C324)),2)</f>
        <v>3.19</v>
      </c>
      <c r="E324" s="22">
        <f>B323*D324/100</f>
        <v>2631.75</v>
      </c>
      <c r="F324" s="40">
        <v>5</v>
      </c>
      <c r="G324" s="19">
        <f>ROUND(EXP(F$4-F$5*LN($B323)+F$6*LN(F324)),2)</f>
        <v>8.81</v>
      </c>
      <c r="H324" s="22">
        <f>B323*G324/100</f>
        <v>7268.25</v>
      </c>
    </row>
    <row r="325" spans="2:8" x14ac:dyDescent="0.2">
      <c r="B325" s="44"/>
      <c r="C325" s="40">
        <v>6</v>
      </c>
      <c r="D325" s="19">
        <f>ROUND(EXP(C$4-C$5*LN($B323)+C$6*LN(C325)),2)</f>
        <v>3.57</v>
      </c>
      <c r="E325" s="22">
        <f>B323*D325/100</f>
        <v>2945.25</v>
      </c>
      <c r="F325" s="40">
        <v>6</v>
      </c>
      <c r="G325" s="19">
        <f>ROUND(EXP(F$4-F$5*LN($B323)+F$6*LN(F325)),2)</f>
        <v>10.25</v>
      </c>
      <c r="H325" s="22">
        <f>B323*G325/100</f>
        <v>8456.25</v>
      </c>
    </row>
    <row r="326" spans="2:8" x14ac:dyDescent="0.2">
      <c r="B326" s="44"/>
      <c r="C326" s="40">
        <v>7</v>
      </c>
      <c r="D326" s="19">
        <f>ROUND(EXP(C$4-C$5*LN($B323)+C$6*LN(C326)),2)</f>
        <v>3.93</v>
      </c>
      <c r="E326" s="22">
        <f>B323*D326/100</f>
        <v>3242.25</v>
      </c>
      <c r="F326" s="40">
        <v>7</v>
      </c>
      <c r="G326" s="19">
        <f>ROUND(EXP(F$4-F$5*LN($B323)+F$6*LN(F326)),2)</f>
        <v>11.66</v>
      </c>
      <c r="H326" s="22">
        <f>B323*G326/100</f>
        <v>9619.5</v>
      </c>
    </row>
    <row r="327" spans="2:8" x14ac:dyDescent="0.2">
      <c r="B327" s="45"/>
      <c r="C327" s="42">
        <v>8</v>
      </c>
      <c r="D327" s="27">
        <f>ROUND(EXP(C$4-C$5*LN($B323)+C$6*LN(C327)),2)</f>
        <v>4.28</v>
      </c>
      <c r="E327" s="28">
        <f>B323*D327/100</f>
        <v>3531</v>
      </c>
      <c r="F327" s="42">
        <v>8</v>
      </c>
      <c r="G327" s="27">
        <f>ROUND(EXP(F$4-F$5*LN($B323)+F$6*LN(F327)),2)</f>
        <v>13.02</v>
      </c>
      <c r="H327" s="28">
        <f>B323*G327/100</f>
        <v>10741.5</v>
      </c>
    </row>
    <row r="328" spans="2:8" x14ac:dyDescent="0.2">
      <c r="B328" s="38">
        <v>85000</v>
      </c>
      <c r="C328" s="39">
        <v>4</v>
      </c>
      <c r="D328" s="17">
        <f>ROUND(EXP(C$4-C$5*LN($B328)+C$6*LN(C328)),2)</f>
        <v>2.75</v>
      </c>
      <c r="E328" s="21">
        <f>B328*D328/100</f>
        <v>2337.5</v>
      </c>
      <c r="F328" s="39">
        <v>4</v>
      </c>
      <c r="G328" s="17">
        <f>ROUND(EXP(F$4-F$5*LN($B328)+F$6*LN(F328)),2)</f>
        <v>7.22</v>
      </c>
      <c r="H328" s="21">
        <f>B328*G328/100</f>
        <v>6137</v>
      </c>
    </row>
    <row r="329" spans="2:8" x14ac:dyDescent="0.2">
      <c r="B329" s="44"/>
      <c r="C329" s="40">
        <v>5</v>
      </c>
      <c r="D329" s="19">
        <f>ROUND(EXP(C$4-C$5*LN($B328)+C$6*LN(C329)),2)</f>
        <v>3.16</v>
      </c>
      <c r="E329" s="22">
        <f>B328*D329/100</f>
        <v>2686</v>
      </c>
      <c r="F329" s="40">
        <v>5</v>
      </c>
      <c r="G329" s="19">
        <f>ROUND(EXP(F$4-F$5*LN($B328)+F$6*LN(F329)),2)</f>
        <v>8.6999999999999993</v>
      </c>
      <c r="H329" s="22">
        <f>B328*G329/100</f>
        <v>7394.9999999999991</v>
      </c>
    </row>
    <row r="330" spans="2:8" x14ac:dyDescent="0.2">
      <c r="B330" s="44"/>
      <c r="C330" s="40">
        <v>6</v>
      </c>
      <c r="D330" s="19">
        <f>ROUND(EXP(C$4-C$5*LN($B328)+C$6*LN(C330)),2)</f>
        <v>3.54</v>
      </c>
      <c r="E330" s="22">
        <f>B328*D330/100</f>
        <v>3009</v>
      </c>
      <c r="F330" s="40">
        <v>6</v>
      </c>
      <c r="G330" s="19">
        <f>ROUND(EXP(F$4-F$5*LN($B328)+F$6*LN(F330)),2)</f>
        <v>10.119999999999999</v>
      </c>
      <c r="H330" s="22">
        <f>B328*G330/100</f>
        <v>8601.9999999999982</v>
      </c>
    </row>
    <row r="331" spans="2:8" x14ac:dyDescent="0.2">
      <c r="B331" s="44"/>
      <c r="C331" s="40">
        <v>7</v>
      </c>
      <c r="D331" s="19">
        <f>ROUND(EXP(C$4-C$5*LN($B328)+C$6*LN(C331)),2)</f>
        <v>3.9</v>
      </c>
      <c r="E331" s="22">
        <f>B328*D331/100</f>
        <v>3315</v>
      </c>
      <c r="F331" s="40">
        <v>7</v>
      </c>
      <c r="G331" s="19">
        <f>ROUND(EXP(F$4-F$5*LN($B328)+F$6*LN(F331)),2)</f>
        <v>11.5</v>
      </c>
      <c r="H331" s="22">
        <f>B328*G331/100</f>
        <v>9775</v>
      </c>
    </row>
    <row r="332" spans="2:8" x14ac:dyDescent="0.2">
      <c r="B332" s="45"/>
      <c r="C332" s="42">
        <v>8</v>
      </c>
      <c r="D332" s="27">
        <f>ROUND(EXP(C$4-C$5*LN($B328)+C$6*LN(C332)),2)</f>
        <v>4.24</v>
      </c>
      <c r="E332" s="28">
        <f>B328*D332/100</f>
        <v>3604</v>
      </c>
      <c r="F332" s="42">
        <v>8</v>
      </c>
      <c r="G332" s="27">
        <f>ROUND(EXP(F$4-F$5*LN($B328)+F$6*LN(F332)),2)</f>
        <v>12.85</v>
      </c>
      <c r="H332" s="28">
        <f>B328*G332/100</f>
        <v>10922.5</v>
      </c>
    </row>
    <row r="333" spans="2:8" x14ac:dyDescent="0.2">
      <c r="B333" s="38">
        <v>87500</v>
      </c>
      <c r="C333" s="39">
        <v>4</v>
      </c>
      <c r="D333" s="17">
        <f>ROUND(EXP(C$4-C$5*LN($B333)+C$6*LN(C333)),2)</f>
        <v>2.73</v>
      </c>
      <c r="E333" s="21">
        <f>B333*D333/100</f>
        <v>2388.75</v>
      </c>
      <c r="F333" s="39">
        <v>4</v>
      </c>
      <c r="G333" s="17">
        <f>ROUND(EXP(F$4-F$5*LN($B333)+F$6*LN(F333)),2)</f>
        <v>7.13</v>
      </c>
      <c r="H333" s="21">
        <f>B333*G333/100</f>
        <v>6238.75</v>
      </c>
    </row>
    <row r="334" spans="2:8" x14ac:dyDescent="0.2">
      <c r="B334" s="44"/>
      <c r="C334" s="40">
        <v>5</v>
      </c>
      <c r="D334" s="19">
        <f>ROUND(EXP(C$4-C$5*LN($B333)+C$6*LN(C334)),2)</f>
        <v>3.14</v>
      </c>
      <c r="E334" s="22">
        <f>B333*D334/100</f>
        <v>2747.5</v>
      </c>
      <c r="F334" s="40">
        <v>5</v>
      </c>
      <c r="G334" s="19">
        <f>ROUND(EXP(F$4-F$5*LN($B333)+F$6*LN(F334)),2)</f>
        <v>8.58</v>
      </c>
      <c r="H334" s="22">
        <f>B333*G334/100</f>
        <v>7507.5</v>
      </c>
    </row>
    <row r="335" spans="2:8" x14ac:dyDescent="0.2">
      <c r="B335" s="44"/>
      <c r="C335" s="40">
        <v>6</v>
      </c>
      <c r="D335" s="19">
        <f>ROUND(EXP(C$4-C$5*LN($B333)+C$6*LN(C335)),2)</f>
        <v>3.51</v>
      </c>
      <c r="E335" s="22">
        <f>B333*D335/100</f>
        <v>3071.25</v>
      </c>
      <c r="F335" s="40">
        <v>6</v>
      </c>
      <c r="G335" s="19">
        <f>ROUND(EXP(F$4-F$5*LN($B333)+F$6*LN(F335)),2)</f>
        <v>9.99</v>
      </c>
      <c r="H335" s="22">
        <f>B333*G335/100</f>
        <v>8741.25</v>
      </c>
    </row>
    <row r="336" spans="2:8" x14ac:dyDescent="0.2">
      <c r="B336" s="44"/>
      <c r="C336" s="40">
        <v>7</v>
      </c>
      <c r="D336" s="19">
        <f>ROUND(EXP(C$4-C$5*LN($B333)+C$6*LN(C336)),2)</f>
        <v>3.87</v>
      </c>
      <c r="E336" s="22">
        <f>B333*D336/100</f>
        <v>3386.25</v>
      </c>
      <c r="F336" s="40">
        <v>7</v>
      </c>
      <c r="G336" s="19">
        <f>ROUND(EXP(F$4-F$5*LN($B333)+F$6*LN(F336)),2)</f>
        <v>11.35</v>
      </c>
      <c r="H336" s="22">
        <f>B333*G336/100</f>
        <v>9931.25</v>
      </c>
    </row>
    <row r="337" spans="2:8" x14ac:dyDescent="0.2">
      <c r="B337" s="45"/>
      <c r="C337" s="42">
        <v>8</v>
      </c>
      <c r="D337" s="27">
        <f>ROUND(EXP(C$4-C$5*LN($B333)+C$6*LN(C337)),2)</f>
        <v>4.21</v>
      </c>
      <c r="E337" s="28">
        <f>B333*D337/100</f>
        <v>3683.75</v>
      </c>
      <c r="F337" s="42">
        <v>8</v>
      </c>
      <c r="G337" s="27">
        <f>ROUND(EXP(F$4-F$5*LN($B333)+F$6*LN(F337)),2)</f>
        <v>12.69</v>
      </c>
      <c r="H337" s="28">
        <f>B333*G337/100</f>
        <v>11103.75</v>
      </c>
    </row>
    <row r="338" spans="2:8" x14ac:dyDescent="0.2">
      <c r="B338" s="38">
        <v>90000</v>
      </c>
      <c r="C338" s="39">
        <v>4</v>
      </c>
      <c r="D338" s="17">
        <f>ROUND(EXP(C$4-C$5*LN($B338)+C$6*LN(C338)),2)</f>
        <v>2.71</v>
      </c>
      <c r="E338" s="21">
        <f>B338*D338/100</f>
        <v>2439</v>
      </c>
      <c r="F338" s="39">
        <v>4</v>
      </c>
      <c r="G338" s="17">
        <f>ROUND(EXP(F$4-F$5*LN($B338)+F$6*LN(F338)),2)</f>
        <v>7.04</v>
      </c>
      <c r="H338" s="21">
        <f>B338*G338/100</f>
        <v>6336</v>
      </c>
    </row>
    <row r="339" spans="2:8" x14ac:dyDescent="0.2">
      <c r="B339" s="44"/>
      <c r="C339" s="40">
        <v>5</v>
      </c>
      <c r="D339" s="19">
        <f>ROUND(EXP(C$4-C$5*LN($B338)+C$6*LN(C339)),2)</f>
        <v>3.11</v>
      </c>
      <c r="E339" s="22">
        <f>B338*D339/100</f>
        <v>2799</v>
      </c>
      <c r="F339" s="40">
        <v>5</v>
      </c>
      <c r="G339" s="19">
        <f>ROUND(EXP(F$4-F$5*LN($B338)+F$6*LN(F339)),2)</f>
        <v>8.48</v>
      </c>
      <c r="H339" s="22">
        <f>B338*G339/100</f>
        <v>7632</v>
      </c>
    </row>
    <row r="340" spans="2:8" x14ac:dyDescent="0.2">
      <c r="B340" s="44"/>
      <c r="C340" s="40">
        <v>6</v>
      </c>
      <c r="D340" s="19">
        <f>ROUND(EXP(C$4-C$5*LN($B338)+C$6*LN(C340)),2)</f>
        <v>3.49</v>
      </c>
      <c r="E340" s="22">
        <f>B338*D340/100</f>
        <v>3141</v>
      </c>
      <c r="F340" s="40">
        <v>6</v>
      </c>
      <c r="G340" s="19">
        <f>ROUND(EXP(F$4-F$5*LN($B338)+F$6*LN(F340)),2)</f>
        <v>9.86</v>
      </c>
      <c r="H340" s="22">
        <f>B338*G340/100</f>
        <v>8874</v>
      </c>
    </row>
    <row r="341" spans="2:8" x14ac:dyDescent="0.2">
      <c r="B341" s="44"/>
      <c r="C341" s="40">
        <v>7</v>
      </c>
      <c r="D341" s="19">
        <f>ROUND(EXP(C$4-C$5*LN($B338)+C$6*LN(C341)),2)</f>
        <v>3.84</v>
      </c>
      <c r="E341" s="22">
        <f>B338*D341/100</f>
        <v>3456</v>
      </c>
      <c r="F341" s="40">
        <v>7</v>
      </c>
      <c r="G341" s="19">
        <f>ROUND(EXP(F$4-F$5*LN($B338)+F$6*LN(F341)),2)</f>
        <v>11.21</v>
      </c>
      <c r="H341" s="22">
        <f>B338*G341/100</f>
        <v>10089.000000000002</v>
      </c>
    </row>
    <row r="342" spans="2:8" x14ac:dyDescent="0.2">
      <c r="B342" s="45"/>
      <c r="C342" s="42">
        <v>8</v>
      </c>
      <c r="D342" s="27">
        <f>ROUND(EXP(C$4-C$5*LN($B338)+C$6*LN(C342)),2)</f>
        <v>4.17</v>
      </c>
      <c r="E342" s="28">
        <f>B338*D342/100</f>
        <v>3753</v>
      </c>
      <c r="F342" s="42">
        <v>8</v>
      </c>
      <c r="G342" s="27">
        <f>ROUND(EXP(F$4-F$5*LN($B338)+F$6*LN(F342)),2)</f>
        <v>12.53</v>
      </c>
      <c r="H342" s="28">
        <f>B338*G342/100</f>
        <v>11277</v>
      </c>
    </row>
    <row r="343" spans="2:8" x14ac:dyDescent="0.2">
      <c r="B343" s="38">
        <v>92500</v>
      </c>
      <c r="C343" s="39">
        <v>4</v>
      </c>
      <c r="D343" s="17">
        <f>ROUND(EXP(C$4-C$5*LN($B343)+C$6*LN(C343)),2)</f>
        <v>2.69</v>
      </c>
      <c r="E343" s="21">
        <f>B343*D343/100</f>
        <v>2488.25</v>
      </c>
      <c r="F343" s="39">
        <v>4</v>
      </c>
      <c r="G343" s="17">
        <f>ROUND(EXP(F$4-F$5*LN($B343)+F$6*LN(F343)),2)</f>
        <v>6.96</v>
      </c>
      <c r="H343" s="21">
        <f>B343*G343/100</f>
        <v>6438</v>
      </c>
    </row>
    <row r="344" spans="2:8" x14ac:dyDescent="0.2">
      <c r="B344" s="44"/>
      <c r="C344" s="40">
        <v>5</v>
      </c>
      <c r="D344" s="19">
        <f>ROUND(EXP(C$4-C$5*LN($B343)+C$6*LN(C344)),2)</f>
        <v>3.09</v>
      </c>
      <c r="E344" s="22">
        <f>B343*D344/100</f>
        <v>2858.25</v>
      </c>
      <c r="F344" s="40">
        <v>5</v>
      </c>
      <c r="G344" s="19">
        <f>ROUND(EXP(F$4-F$5*LN($B343)+F$6*LN(F344)),2)</f>
        <v>8.3699999999999992</v>
      </c>
      <c r="H344" s="22">
        <f>B343*G344/100</f>
        <v>7742.2499999999991</v>
      </c>
    </row>
    <row r="345" spans="2:8" x14ac:dyDescent="0.2">
      <c r="B345" s="44"/>
      <c r="C345" s="40">
        <v>6</v>
      </c>
      <c r="D345" s="19">
        <f>ROUND(EXP(C$4-C$5*LN($B343)+C$6*LN(C345)),2)</f>
        <v>3.46</v>
      </c>
      <c r="E345" s="22">
        <f>B343*D345/100</f>
        <v>3200.5</v>
      </c>
      <c r="F345" s="40">
        <v>6</v>
      </c>
      <c r="G345" s="19">
        <f>ROUND(EXP(F$4-F$5*LN($B343)+F$6*LN(F345)),2)</f>
        <v>9.74</v>
      </c>
      <c r="H345" s="22">
        <f>B343*G345/100</f>
        <v>9009.5</v>
      </c>
    </row>
    <row r="346" spans="2:8" x14ac:dyDescent="0.2">
      <c r="B346" s="44"/>
      <c r="C346" s="40">
        <v>7</v>
      </c>
      <c r="D346" s="19">
        <f>ROUND(EXP(C$4-C$5*LN($B343)+C$6*LN(C346)),2)</f>
        <v>3.81</v>
      </c>
      <c r="E346" s="22">
        <f>B343*D346/100</f>
        <v>3524.25</v>
      </c>
      <c r="F346" s="40">
        <v>7</v>
      </c>
      <c r="G346" s="19">
        <f>ROUND(EXP(F$4-F$5*LN($B343)+F$6*LN(F346)),2)</f>
        <v>11.07</v>
      </c>
      <c r="H346" s="22">
        <f>B343*G346/100</f>
        <v>10239.75</v>
      </c>
    </row>
    <row r="347" spans="2:8" x14ac:dyDescent="0.2">
      <c r="B347" s="45"/>
      <c r="C347" s="42">
        <v>8</v>
      </c>
      <c r="D347" s="27">
        <f>ROUND(EXP(C$4-C$5*LN($B343)+C$6*LN(C347)),2)</f>
        <v>4.1399999999999997</v>
      </c>
      <c r="E347" s="28">
        <f>B343*D347/100</f>
        <v>3829.4999999999995</v>
      </c>
      <c r="F347" s="42">
        <v>8</v>
      </c>
      <c r="G347" s="27">
        <f>ROUND(EXP(F$4-F$5*LN($B343)+F$6*LN(F347)),2)</f>
        <v>12.37</v>
      </c>
      <c r="H347" s="28">
        <f>B343*G347/100</f>
        <v>11442.25</v>
      </c>
    </row>
    <row r="348" spans="2:8" x14ac:dyDescent="0.2">
      <c r="B348" s="38">
        <v>95000</v>
      </c>
      <c r="C348" s="39">
        <v>4</v>
      </c>
      <c r="D348" s="17">
        <f>ROUND(EXP(C$4-C$5*LN($B348)+C$6*LN(C348)),2)</f>
        <v>2.67</v>
      </c>
      <c r="E348" s="21">
        <f>B348*D348/100</f>
        <v>2536.5</v>
      </c>
      <c r="F348" s="39">
        <v>4</v>
      </c>
      <c r="G348" s="17">
        <f>ROUND(EXP(F$4-F$5*LN($B348)+F$6*LN(F348)),2)</f>
        <v>6.87</v>
      </c>
      <c r="H348" s="21">
        <f>B348*G348/100</f>
        <v>6526.5</v>
      </c>
    </row>
    <row r="349" spans="2:8" x14ac:dyDescent="0.2">
      <c r="B349" s="44"/>
      <c r="C349" s="40">
        <v>5</v>
      </c>
      <c r="D349" s="19">
        <f>ROUND(EXP(C$4-C$5*LN($B348)+C$6*LN(C349)),2)</f>
        <v>3.06</v>
      </c>
      <c r="E349" s="22">
        <f>B348*D349/100</f>
        <v>2907</v>
      </c>
      <c r="F349" s="40">
        <v>5</v>
      </c>
      <c r="G349" s="19">
        <f>ROUND(EXP(F$4-F$5*LN($B348)+F$6*LN(F349)),2)</f>
        <v>8.27</v>
      </c>
      <c r="H349" s="22">
        <f>B348*G349/100</f>
        <v>7856.5</v>
      </c>
    </row>
    <row r="350" spans="2:8" x14ac:dyDescent="0.2">
      <c r="B350" s="44"/>
      <c r="C350" s="40">
        <v>6</v>
      </c>
      <c r="D350" s="19">
        <f>ROUND(EXP(C$4-C$5*LN($B348)+C$6*LN(C350)),2)</f>
        <v>3.43</v>
      </c>
      <c r="E350" s="22">
        <f>B348*D350/100</f>
        <v>3258.5</v>
      </c>
      <c r="F350" s="40">
        <v>6</v>
      </c>
      <c r="G350" s="19">
        <f>ROUND(EXP(F$4-F$5*LN($B348)+F$6*LN(F350)),2)</f>
        <v>9.6300000000000008</v>
      </c>
      <c r="H350" s="22">
        <f>B348*G350/100</f>
        <v>9148.5000000000018</v>
      </c>
    </row>
    <row r="351" spans="2:8" x14ac:dyDescent="0.2">
      <c r="B351" s="44"/>
      <c r="C351" s="40">
        <v>7</v>
      </c>
      <c r="D351" s="19">
        <f>ROUND(EXP(C$4-C$5*LN($B348)+C$6*LN(C351)),2)</f>
        <v>3.78</v>
      </c>
      <c r="E351" s="22">
        <f>B348*D351/100</f>
        <v>3591</v>
      </c>
      <c r="F351" s="40">
        <v>7</v>
      </c>
      <c r="G351" s="19">
        <f>ROUND(EXP(F$4-F$5*LN($B348)+F$6*LN(F351)),2)</f>
        <v>10.94</v>
      </c>
      <c r="H351" s="22">
        <f>B348*G351/100</f>
        <v>10393</v>
      </c>
    </row>
    <row r="352" spans="2:8" x14ac:dyDescent="0.2">
      <c r="B352" s="45"/>
      <c r="C352" s="42">
        <v>8</v>
      </c>
      <c r="D352" s="27">
        <f>ROUND(EXP(C$4-C$5*LN($B348)+C$6*LN(C352)),2)</f>
        <v>4.1100000000000003</v>
      </c>
      <c r="E352" s="28">
        <f>B348*D352/100</f>
        <v>3904.5000000000005</v>
      </c>
      <c r="F352" s="42">
        <v>8</v>
      </c>
      <c r="G352" s="27">
        <f>ROUND(EXP(F$4-F$5*LN($B348)+F$6*LN(F352)),2)</f>
        <v>12.23</v>
      </c>
      <c r="H352" s="28">
        <f>B348*G352/100</f>
        <v>11618.5</v>
      </c>
    </row>
    <row r="353" spans="2:8" x14ac:dyDescent="0.2">
      <c r="B353" s="38">
        <v>97500</v>
      </c>
      <c r="C353" s="39">
        <v>4</v>
      </c>
      <c r="D353" s="17">
        <f>ROUND(EXP(C$4-C$5*LN($B353)+C$6*LN(C353)),2)</f>
        <v>2.65</v>
      </c>
      <c r="E353" s="21">
        <f>B353*D353/100</f>
        <v>2583.75</v>
      </c>
      <c r="F353" s="39">
        <v>4</v>
      </c>
      <c r="G353" s="17">
        <f>ROUND(EXP(F$4-F$5*LN($B353)+F$6*LN(F353)),2)</f>
        <v>6.79</v>
      </c>
      <c r="H353" s="21">
        <f>B353*G353/100</f>
        <v>6620.25</v>
      </c>
    </row>
    <row r="354" spans="2:8" x14ac:dyDescent="0.2">
      <c r="B354" s="44"/>
      <c r="C354" s="40">
        <v>5</v>
      </c>
      <c r="D354" s="19">
        <f>ROUND(EXP(C$4-C$5*LN($B353)+C$6*LN(C354)),2)</f>
        <v>3.04</v>
      </c>
      <c r="E354" s="22">
        <f>B353*D354/100</f>
        <v>2964</v>
      </c>
      <c r="F354" s="40">
        <v>5</v>
      </c>
      <c r="G354" s="19">
        <f>ROUND(EXP(F$4-F$5*LN($B353)+F$6*LN(F354)),2)</f>
        <v>8.18</v>
      </c>
      <c r="H354" s="22">
        <f>B353*G354/100</f>
        <v>7975.5</v>
      </c>
    </row>
    <row r="355" spans="2:8" x14ac:dyDescent="0.2">
      <c r="B355" s="44"/>
      <c r="C355" s="40">
        <v>6</v>
      </c>
      <c r="D355" s="19">
        <f>ROUND(EXP(C$4-C$5*LN($B353)+C$6*LN(C355)),2)</f>
        <v>3.41</v>
      </c>
      <c r="E355" s="22">
        <f>B353*D355/100</f>
        <v>3324.75</v>
      </c>
      <c r="F355" s="40">
        <v>6</v>
      </c>
      <c r="G355" s="19">
        <f>ROUND(EXP(F$4-F$5*LN($B353)+F$6*LN(F355)),2)</f>
        <v>9.52</v>
      </c>
      <c r="H355" s="22">
        <f>B353*G355/100</f>
        <v>9282</v>
      </c>
    </row>
    <row r="356" spans="2:8" x14ac:dyDescent="0.2">
      <c r="B356" s="44"/>
      <c r="C356" s="40">
        <v>7</v>
      </c>
      <c r="D356" s="19">
        <f>ROUND(EXP(C$4-C$5*LN($B353)+C$6*LN(C356)),2)</f>
        <v>3.75</v>
      </c>
      <c r="E356" s="22">
        <f>B353*D356/100</f>
        <v>3656.25</v>
      </c>
      <c r="F356" s="40">
        <v>7</v>
      </c>
      <c r="G356" s="19">
        <f>ROUND(EXP(F$4-F$5*LN($B353)+F$6*LN(F356)),2)</f>
        <v>10.82</v>
      </c>
      <c r="H356" s="22">
        <f>B353*G356/100</f>
        <v>10549.5</v>
      </c>
    </row>
    <row r="357" spans="2:8" x14ac:dyDescent="0.2">
      <c r="B357" s="45"/>
      <c r="C357" s="42">
        <v>8</v>
      </c>
      <c r="D357" s="27">
        <f>ROUND(EXP(C$4-C$5*LN($B353)+C$6*LN(C357)),2)</f>
        <v>4.08</v>
      </c>
      <c r="E357" s="28">
        <f>B353*D357/100</f>
        <v>3978</v>
      </c>
      <c r="F357" s="42">
        <v>8</v>
      </c>
      <c r="G357" s="27">
        <f>ROUND(EXP(F$4-F$5*LN($B353)+F$6*LN(F357)),2)</f>
        <v>12.09</v>
      </c>
      <c r="H357" s="28">
        <f>B353*G357/100</f>
        <v>11787.75</v>
      </c>
    </row>
    <row r="358" spans="2:8" x14ac:dyDescent="0.2">
      <c r="B358" s="38">
        <v>100000</v>
      </c>
      <c r="C358" s="39">
        <v>6</v>
      </c>
      <c r="D358" s="17">
        <f>ROUND(EXP(C$4-C$5*LN($B358)+C$6*LN(C358)),2)</f>
        <v>3.38</v>
      </c>
      <c r="E358" s="21">
        <f>B358*D358/100</f>
        <v>3380</v>
      </c>
      <c r="F358" s="39">
        <v>6</v>
      </c>
      <c r="G358" s="17">
        <f>ROUND(EXP(F$4-F$5*LN($B358)+F$6*LN(F358)),2)</f>
        <v>9.41</v>
      </c>
      <c r="H358" s="21">
        <f>B358*G358/100</f>
        <v>9410</v>
      </c>
    </row>
    <row r="359" spans="2:8" x14ac:dyDescent="0.2">
      <c r="B359" s="44"/>
      <c r="C359" s="40">
        <v>9</v>
      </c>
      <c r="D359" s="19">
        <f>ROUND(EXP(C$4-C$5*LN($B358)+C$6*LN(C359)),2)</f>
        <v>4.3600000000000003</v>
      </c>
      <c r="E359" s="22">
        <f>B358*D359/100</f>
        <v>4360.0000000000009</v>
      </c>
      <c r="F359" s="40">
        <v>9</v>
      </c>
      <c r="G359" s="19">
        <f>ROUND(EXP(F$4-F$5*LN($B358)+F$6*LN(F359)),2)</f>
        <v>13.18</v>
      </c>
      <c r="H359" s="22">
        <f>B358*G359/100</f>
        <v>13180</v>
      </c>
    </row>
    <row r="360" spans="2:8" x14ac:dyDescent="0.2">
      <c r="B360" s="44"/>
      <c r="C360" s="40">
        <v>12</v>
      </c>
      <c r="D360" s="19">
        <f>ROUND(EXP(C$4-C$5*LN($B358)+C$6*LN(C360)),2)</f>
        <v>5.22</v>
      </c>
      <c r="E360" s="22">
        <f>B358*D360/100</f>
        <v>5220</v>
      </c>
      <c r="F360" s="40">
        <v>12</v>
      </c>
      <c r="G360" s="19">
        <f>ROUND(EXP(F$4-F$5*LN($B358)+F$6*LN(F360)),2)</f>
        <v>16.739999999999998</v>
      </c>
      <c r="H360" s="22">
        <f>B358*G360/100</f>
        <v>16739.999999999996</v>
      </c>
    </row>
    <row r="361" spans="2:8" x14ac:dyDescent="0.2">
      <c r="B361" s="44"/>
      <c r="C361" s="40">
        <v>15</v>
      </c>
      <c r="D361" s="19">
        <f>ROUND(EXP(C$4-C$5*LN($B358)+C$6*LN(C361)),2)</f>
        <v>6</v>
      </c>
      <c r="E361" s="22">
        <f>B358*D361/100</f>
        <v>6000</v>
      </c>
      <c r="F361" s="40">
        <v>15</v>
      </c>
      <c r="G361" s="19">
        <f>ROUND(EXP(F$4-F$5*LN($B358)+F$6*LN(F361)),2)</f>
        <v>20.149999999999999</v>
      </c>
      <c r="H361" s="22">
        <f>B358*G361/100</f>
        <v>20149.999999999996</v>
      </c>
    </row>
    <row r="362" spans="2:8" x14ac:dyDescent="0.2">
      <c r="B362" s="45"/>
      <c r="C362" s="42">
        <v>18</v>
      </c>
      <c r="D362" s="27">
        <f>ROUND(EXP(C$4-C$5*LN($B358)+C$6*LN(C362)),2)</f>
        <v>6.73</v>
      </c>
      <c r="E362" s="28">
        <f>B358*D362/100</f>
        <v>6730</v>
      </c>
      <c r="F362" s="42">
        <v>18</v>
      </c>
      <c r="G362" s="27">
        <f>ROUND(EXP(F$4-F$5*LN($B358)+F$6*LN(F362)),2)</f>
        <v>23.44</v>
      </c>
      <c r="H362" s="28">
        <f>B358*G362/100</f>
        <v>23440</v>
      </c>
    </row>
    <row r="363" spans="2:8" x14ac:dyDescent="0.2">
      <c r="B363" s="38">
        <v>105000</v>
      </c>
      <c r="C363" s="39">
        <v>6</v>
      </c>
      <c r="D363" s="17">
        <f>ROUND(EXP(C$4-C$5*LN($B363)+C$6*LN(C363)),2)</f>
        <v>3.34</v>
      </c>
      <c r="E363" s="21">
        <f>B363*D363/100</f>
        <v>3507</v>
      </c>
      <c r="F363" s="39">
        <v>6</v>
      </c>
      <c r="G363" s="17">
        <f>ROUND(EXP(F$4-F$5*LN($B363)+F$6*LN(F363)),2)</f>
        <v>9.2100000000000009</v>
      </c>
      <c r="H363" s="21">
        <f>B363*G363/100</f>
        <v>9670.5000000000018</v>
      </c>
    </row>
    <row r="364" spans="2:8" x14ac:dyDescent="0.2">
      <c r="B364" s="44"/>
      <c r="C364" s="40">
        <v>9</v>
      </c>
      <c r="D364" s="19">
        <f>ROUND(EXP(C$4-C$5*LN($B363)+C$6*LN(C364)),2)</f>
        <v>4.3</v>
      </c>
      <c r="E364" s="22">
        <f>B363*D364/100</f>
        <v>4515</v>
      </c>
      <c r="F364" s="40">
        <v>9</v>
      </c>
      <c r="G364" s="19">
        <f>ROUND(EXP(F$4-F$5*LN($B363)+F$6*LN(F364)),2)</f>
        <v>12.89</v>
      </c>
      <c r="H364" s="22">
        <f>B363*G364/100</f>
        <v>13534.5</v>
      </c>
    </row>
    <row r="365" spans="2:8" x14ac:dyDescent="0.2">
      <c r="B365" s="44"/>
      <c r="C365" s="40">
        <v>12</v>
      </c>
      <c r="D365" s="19">
        <f>ROUND(EXP(C$4-C$5*LN($B363)+C$6*LN(C365)),2)</f>
        <v>5.15</v>
      </c>
      <c r="E365" s="22">
        <f>B363*D365/100</f>
        <v>5407.5</v>
      </c>
      <c r="F365" s="40">
        <v>12</v>
      </c>
      <c r="G365" s="19">
        <f>ROUND(EXP(F$4-F$5*LN($B363)+F$6*LN(F365)),2)</f>
        <v>16.38</v>
      </c>
      <c r="H365" s="22">
        <f>B363*G365/100</f>
        <v>17199</v>
      </c>
    </row>
    <row r="366" spans="2:8" x14ac:dyDescent="0.2">
      <c r="B366" s="44"/>
      <c r="C366" s="40">
        <v>15</v>
      </c>
      <c r="D366" s="19">
        <f>ROUND(EXP(C$4-C$5*LN($B363)+C$6*LN(C366)),2)</f>
        <v>5.92</v>
      </c>
      <c r="E366" s="22">
        <f>B363*D366/100</f>
        <v>6216</v>
      </c>
      <c r="F366" s="40">
        <v>15</v>
      </c>
      <c r="G366" s="19">
        <f>ROUND(EXP(F$4-F$5*LN($B363)+F$6*LN(F366)),2)</f>
        <v>19.71</v>
      </c>
      <c r="H366" s="22">
        <f>B363*G366/100</f>
        <v>20695.5</v>
      </c>
    </row>
    <row r="367" spans="2:8" x14ac:dyDescent="0.2">
      <c r="B367" s="45"/>
      <c r="C367" s="42">
        <v>18</v>
      </c>
      <c r="D367" s="27">
        <f>ROUND(EXP(C$4-C$5*LN($B363)+C$6*LN(C367)),2)</f>
        <v>6.63</v>
      </c>
      <c r="E367" s="28">
        <f>B363*D367/100</f>
        <v>6961.5</v>
      </c>
      <c r="F367" s="42">
        <v>18</v>
      </c>
      <c r="G367" s="27">
        <f>ROUND(EXP(F$4-F$5*LN($B363)+F$6*LN(F367)),2)</f>
        <v>22.94</v>
      </c>
      <c r="H367" s="28">
        <f>B363*G367/100</f>
        <v>24087</v>
      </c>
    </row>
    <row r="368" spans="2:8" x14ac:dyDescent="0.2">
      <c r="B368" s="38">
        <v>110000</v>
      </c>
      <c r="C368" s="39">
        <v>6</v>
      </c>
      <c r="D368" s="17">
        <f>ROUND(EXP(C$4-C$5*LN($B368)+C$6*LN(C368)),2)</f>
        <v>3.29</v>
      </c>
      <c r="E368" s="21">
        <f>B368*D368/100</f>
        <v>3619</v>
      </c>
      <c r="F368" s="39">
        <v>6</v>
      </c>
      <c r="G368" s="17">
        <f>ROUND(EXP(F$4-F$5*LN($B368)+F$6*LN(F368)),2)</f>
        <v>9.02</v>
      </c>
      <c r="H368" s="21">
        <f>B368*G368/100</f>
        <v>9922</v>
      </c>
    </row>
    <row r="369" spans="2:8" x14ac:dyDescent="0.2">
      <c r="B369" s="44"/>
      <c r="C369" s="40">
        <v>9</v>
      </c>
      <c r="D369" s="19">
        <f>ROUND(EXP(C$4-C$5*LN($B368)+C$6*LN(C369)),2)</f>
        <v>4.25</v>
      </c>
      <c r="E369" s="22">
        <f>B368*D369/100</f>
        <v>4675</v>
      </c>
      <c r="F369" s="40">
        <v>9</v>
      </c>
      <c r="G369" s="19">
        <f>ROUND(EXP(F$4-F$5*LN($B368)+F$6*LN(F369)),2)</f>
        <v>12.63</v>
      </c>
      <c r="H369" s="22">
        <f>B368*G369/100</f>
        <v>13893</v>
      </c>
    </row>
    <row r="370" spans="2:8" x14ac:dyDescent="0.2">
      <c r="B370" s="44"/>
      <c r="C370" s="40">
        <v>12</v>
      </c>
      <c r="D370" s="19">
        <f>ROUND(EXP(C$4-C$5*LN($B368)+C$6*LN(C370)),2)</f>
        <v>5.08</v>
      </c>
      <c r="E370" s="22">
        <f>B368*D370/100</f>
        <v>5588</v>
      </c>
      <c r="F370" s="40">
        <v>12</v>
      </c>
      <c r="G370" s="19">
        <f>ROUND(EXP(F$4-F$5*LN($B368)+F$6*LN(F370)),2)</f>
        <v>16.04</v>
      </c>
      <c r="H370" s="22">
        <f>B368*G370/100</f>
        <v>17644</v>
      </c>
    </row>
    <row r="371" spans="2:8" x14ac:dyDescent="0.2">
      <c r="B371" s="44"/>
      <c r="C371" s="40">
        <v>15</v>
      </c>
      <c r="D371" s="19">
        <f>ROUND(EXP(C$4-C$5*LN($B368)+C$6*LN(C371)),2)</f>
        <v>5.84</v>
      </c>
      <c r="E371" s="22">
        <f>B368*D371/100</f>
        <v>6424</v>
      </c>
      <c r="F371" s="40">
        <v>15</v>
      </c>
      <c r="G371" s="19">
        <f>ROUND(EXP(F$4-F$5*LN($B368)+F$6*LN(F371)),2)</f>
        <v>19.309999999999999</v>
      </c>
      <c r="H371" s="22">
        <f>B368*G371/100</f>
        <v>21241</v>
      </c>
    </row>
    <row r="372" spans="2:8" x14ac:dyDescent="0.2">
      <c r="B372" s="45"/>
      <c r="C372" s="42">
        <v>18</v>
      </c>
      <c r="D372" s="27">
        <f>ROUND(EXP(C$4-C$5*LN($B368)+C$6*LN(C372)),2)</f>
        <v>6.55</v>
      </c>
      <c r="E372" s="28">
        <f>B368*D372/100</f>
        <v>7205</v>
      </c>
      <c r="F372" s="42">
        <v>18</v>
      </c>
      <c r="G372" s="27">
        <f>ROUND(EXP(F$4-F$5*LN($B368)+F$6*LN(F372)),2)</f>
        <v>22.47</v>
      </c>
      <c r="H372" s="28">
        <f>B368*G372/100</f>
        <v>24717</v>
      </c>
    </row>
    <row r="373" spans="2:8" x14ac:dyDescent="0.2">
      <c r="B373" s="38">
        <v>115000</v>
      </c>
      <c r="C373" s="39">
        <v>6</v>
      </c>
      <c r="D373" s="17">
        <f>ROUND(EXP(C$4-C$5*LN($B373)+C$6*LN(C373)),2)</f>
        <v>3.25</v>
      </c>
      <c r="E373" s="21">
        <f>B373*D373/100</f>
        <v>3737.5</v>
      </c>
      <c r="F373" s="39">
        <v>6</v>
      </c>
      <c r="G373" s="17">
        <f>ROUND(EXP(F$4-F$5*LN($B373)+F$6*LN(F373)),2)</f>
        <v>8.84</v>
      </c>
      <c r="H373" s="21">
        <f>B373*G373/100</f>
        <v>10166</v>
      </c>
    </row>
    <row r="374" spans="2:8" x14ac:dyDescent="0.2">
      <c r="B374" s="44"/>
      <c r="C374" s="40">
        <v>9</v>
      </c>
      <c r="D374" s="19">
        <f>ROUND(EXP(C$4-C$5*LN($B373)+C$6*LN(C374)),2)</f>
        <v>4.1900000000000004</v>
      </c>
      <c r="E374" s="22">
        <f>B373*D374/100</f>
        <v>4818.5000000000009</v>
      </c>
      <c r="F374" s="40">
        <v>9</v>
      </c>
      <c r="G374" s="19">
        <f>ROUND(EXP(F$4-F$5*LN($B373)+F$6*LN(F374)),2)</f>
        <v>12.38</v>
      </c>
      <c r="H374" s="22">
        <f>B373*G374/100</f>
        <v>14237</v>
      </c>
    </row>
    <row r="375" spans="2:8" x14ac:dyDescent="0.2">
      <c r="B375" s="44"/>
      <c r="C375" s="40">
        <v>12</v>
      </c>
      <c r="D375" s="19">
        <f>ROUND(EXP(C$4-C$5*LN($B373)+C$6*LN(C375)),2)</f>
        <v>5.0199999999999996</v>
      </c>
      <c r="E375" s="22">
        <f>B373*D375/100</f>
        <v>5773</v>
      </c>
      <c r="F375" s="40">
        <v>12</v>
      </c>
      <c r="G375" s="19">
        <f>ROUND(EXP(F$4-F$5*LN($B373)+F$6*LN(F375)),2)</f>
        <v>15.72</v>
      </c>
      <c r="H375" s="22">
        <f>B373*G375/100</f>
        <v>18078</v>
      </c>
    </row>
    <row r="376" spans="2:8" x14ac:dyDescent="0.2">
      <c r="B376" s="44"/>
      <c r="C376" s="40">
        <v>15</v>
      </c>
      <c r="D376" s="19">
        <f>ROUND(EXP(C$4-C$5*LN($B373)+C$6*LN(C376)),2)</f>
        <v>5.77</v>
      </c>
      <c r="E376" s="22">
        <f>B373*D376/100</f>
        <v>6635.5</v>
      </c>
      <c r="F376" s="40">
        <v>15</v>
      </c>
      <c r="G376" s="19">
        <f>ROUND(EXP(F$4-F$5*LN($B373)+F$6*LN(F376)),2)</f>
        <v>18.93</v>
      </c>
      <c r="H376" s="22">
        <f>B373*G376/100</f>
        <v>21769.5</v>
      </c>
    </row>
    <row r="377" spans="2:8" x14ac:dyDescent="0.2">
      <c r="B377" s="45"/>
      <c r="C377" s="42">
        <v>18</v>
      </c>
      <c r="D377" s="27">
        <f>ROUND(EXP(C$4-C$5*LN($B373)+C$6*LN(C377)),2)</f>
        <v>6.47</v>
      </c>
      <c r="E377" s="28">
        <f>B373*D377/100</f>
        <v>7440.5</v>
      </c>
      <c r="F377" s="42">
        <v>18</v>
      </c>
      <c r="G377" s="27">
        <f>ROUND(EXP(F$4-F$5*LN($B373)+F$6*LN(F377)),2)</f>
        <v>22.02</v>
      </c>
      <c r="H377" s="28">
        <f>B373*G377/100</f>
        <v>25323</v>
      </c>
    </row>
    <row r="378" spans="2:8" x14ac:dyDescent="0.2">
      <c r="B378" s="38">
        <v>120000</v>
      </c>
      <c r="C378" s="39">
        <v>6</v>
      </c>
      <c r="D378" s="17">
        <f>ROUND(EXP(C$4-C$5*LN($B378)+C$6*LN(C378)),2)</f>
        <v>3.21</v>
      </c>
      <c r="E378" s="21">
        <f>B378*D378/100</f>
        <v>3852</v>
      </c>
      <c r="F378" s="39">
        <v>6</v>
      </c>
      <c r="G378" s="17">
        <f>ROUND(EXP(F$4-F$5*LN($B378)+F$6*LN(F378)),2)</f>
        <v>8.67</v>
      </c>
      <c r="H378" s="21">
        <f>B378*G378/100</f>
        <v>10404</v>
      </c>
    </row>
    <row r="379" spans="2:8" x14ac:dyDescent="0.2">
      <c r="B379" s="44"/>
      <c r="C379" s="40">
        <v>9</v>
      </c>
      <c r="D379" s="19">
        <f>ROUND(EXP(C$4-C$5*LN($B378)+C$6*LN(C379)),2)</f>
        <v>4.1399999999999997</v>
      </c>
      <c r="E379" s="22">
        <f>B378*D379/100</f>
        <v>4967.9999999999991</v>
      </c>
      <c r="F379" s="40">
        <v>9</v>
      </c>
      <c r="G379" s="19">
        <f>ROUND(EXP(F$4-F$5*LN($B378)+F$6*LN(F379)),2)</f>
        <v>12.15</v>
      </c>
      <c r="H379" s="22">
        <f>B378*G379/100</f>
        <v>14580</v>
      </c>
    </row>
    <row r="380" spans="2:8" x14ac:dyDescent="0.2">
      <c r="B380" s="44"/>
      <c r="C380" s="40">
        <v>12</v>
      </c>
      <c r="D380" s="19">
        <f>ROUND(EXP(C$4-C$5*LN($B378)+C$6*LN(C380)),2)</f>
        <v>4.96</v>
      </c>
      <c r="E380" s="22">
        <f>B378*D380/100</f>
        <v>5952</v>
      </c>
      <c r="F380" s="40">
        <v>12</v>
      </c>
      <c r="G380" s="19">
        <f>ROUND(EXP(F$4-F$5*LN($B378)+F$6*LN(F380)),2)</f>
        <v>15.43</v>
      </c>
      <c r="H380" s="22">
        <f>B378*G380/100</f>
        <v>18516</v>
      </c>
    </row>
    <row r="381" spans="2:8" x14ac:dyDescent="0.2">
      <c r="B381" s="44"/>
      <c r="C381" s="40">
        <v>15</v>
      </c>
      <c r="D381" s="19">
        <f>ROUND(EXP(C$4-C$5*LN($B378)+C$6*LN(C381)),2)</f>
        <v>5.7</v>
      </c>
      <c r="E381" s="22">
        <f>B378*D381/100</f>
        <v>6840</v>
      </c>
      <c r="F381" s="40">
        <v>15</v>
      </c>
      <c r="G381" s="19">
        <f>ROUND(EXP(F$4-F$5*LN($B378)+F$6*LN(F381)),2)</f>
        <v>18.57</v>
      </c>
      <c r="H381" s="22">
        <f>B378*G381/100</f>
        <v>22284</v>
      </c>
    </row>
    <row r="382" spans="2:8" x14ac:dyDescent="0.2">
      <c r="B382" s="45"/>
      <c r="C382" s="42">
        <v>18</v>
      </c>
      <c r="D382" s="27">
        <f>ROUND(EXP(C$4-C$5*LN($B378)+C$6*LN(C382)),2)</f>
        <v>6.39</v>
      </c>
      <c r="E382" s="28">
        <f>B378*D382/100</f>
        <v>7668</v>
      </c>
      <c r="F382" s="42">
        <v>18</v>
      </c>
      <c r="G382" s="27">
        <f>ROUND(EXP(F$4-F$5*LN($B378)+F$6*LN(F382)),2)</f>
        <v>21.61</v>
      </c>
      <c r="H382" s="28">
        <f>B378*G382/100</f>
        <v>25932</v>
      </c>
    </row>
    <row r="383" spans="2:8" x14ac:dyDescent="0.2">
      <c r="B383" s="38">
        <v>125000</v>
      </c>
      <c r="C383" s="39">
        <v>6</v>
      </c>
      <c r="D383" s="17">
        <f>ROUND(EXP(C$4-C$5*LN($B383)+C$6*LN(C383)),2)</f>
        <v>3.18</v>
      </c>
      <c r="E383" s="21">
        <f>B383*D383/100</f>
        <v>3975</v>
      </c>
      <c r="F383" s="39">
        <v>6</v>
      </c>
      <c r="G383" s="17">
        <f>ROUND(EXP(F$4-F$5*LN($B383)+F$6*LN(F383)),2)</f>
        <v>8.52</v>
      </c>
      <c r="H383" s="21">
        <f>B383*G383/100</f>
        <v>10650</v>
      </c>
    </row>
    <row r="384" spans="2:8" x14ac:dyDescent="0.2">
      <c r="B384" s="44"/>
      <c r="C384" s="40">
        <v>9</v>
      </c>
      <c r="D384" s="19">
        <f>ROUND(EXP(C$4-C$5*LN($B383)+C$6*LN(C384)),2)</f>
        <v>4.09</v>
      </c>
      <c r="E384" s="22">
        <f>B383*D384/100</f>
        <v>5112.5</v>
      </c>
      <c r="F384" s="40">
        <v>9</v>
      </c>
      <c r="G384" s="19">
        <f>ROUND(EXP(F$4-F$5*LN($B383)+F$6*LN(F384)),2)</f>
        <v>11.93</v>
      </c>
      <c r="H384" s="22">
        <f>B383*G384/100</f>
        <v>14912.5</v>
      </c>
    </row>
    <row r="385" spans="2:8" x14ac:dyDescent="0.2">
      <c r="B385" s="44"/>
      <c r="C385" s="40">
        <v>12</v>
      </c>
      <c r="D385" s="19">
        <f>ROUND(EXP(C$4-C$5*LN($B383)+C$6*LN(C385)),2)</f>
        <v>4.9000000000000004</v>
      </c>
      <c r="E385" s="22">
        <f>B383*D385/100</f>
        <v>6125</v>
      </c>
      <c r="F385" s="40">
        <v>12</v>
      </c>
      <c r="G385" s="19">
        <f>ROUND(EXP(F$4-F$5*LN($B383)+F$6*LN(F385)),2)</f>
        <v>15.15</v>
      </c>
      <c r="H385" s="22">
        <f>B383*G385/100</f>
        <v>18937.5</v>
      </c>
    </row>
    <row r="386" spans="2:8" x14ac:dyDescent="0.2">
      <c r="B386" s="44"/>
      <c r="C386" s="40">
        <v>15</v>
      </c>
      <c r="D386" s="19">
        <f>ROUND(EXP(C$4-C$5*LN($B383)+C$6*LN(C386)),2)</f>
        <v>5.63</v>
      </c>
      <c r="E386" s="22">
        <f>B383*D386/100</f>
        <v>7037.5</v>
      </c>
      <c r="F386" s="40">
        <v>15</v>
      </c>
      <c r="G386" s="19">
        <f>ROUND(EXP(F$4-F$5*LN($B383)+F$6*LN(F386)),2)</f>
        <v>18.239999999999998</v>
      </c>
      <c r="H386" s="22">
        <f>B383*G386/100</f>
        <v>22800</v>
      </c>
    </row>
    <row r="387" spans="2:8" x14ac:dyDescent="0.2">
      <c r="B387" s="45"/>
      <c r="C387" s="42">
        <v>18</v>
      </c>
      <c r="D387" s="27">
        <f>ROUND(EXP(C$4-C$5*LN($B383)+C$6*LN(C387)),2)</f>
        <v>6.31</v>
      </c>
      <c r="E387" s="28">
        <f>B383*D387/100</f>
        <v>7887.5</v>
      </c>
      <c r="F387" s="42">
        <v>18</v>
      </c>
      <c r="G387" s="27">
        <f>ROUND(EXP(F$4-F$5*LN($B383)+F$6*LN(F387)),2)</f>
        <v>21.22</v>
      </c>
      <c r="H387" s="28">
        <f>B383*G387/100</f>
        <v>26525</v>
      </c>
    </row>
    <row r="388" spans="2:8" x14ac:dyDescent="0.2">
      <c r="B388" s="38">
        <v>130000</v>
      </c>
      <c r="C388" s="39">
        <v>6</v>
      </c>
      <c r="D388" s="17">
        <f>ROUND(EXP(C$4-C$5*LN($B388)+C$6*LN(C388)),2)</f>
        <v>3.14</v>
      </c>
      <c r="E388" s="21">
        <f>B388*D388/100</f>
        <v>4082</v>
      </c>
      <c r="F388" s="39">
        <v>6</v>
      </c>
      <c r="G388" s="17">
        <f>ROUND(EXP(F$4-F$5*LN($B388)+F$6*LN(F388)),2)</f>
        <v>8.3699999999999992</v>
      </c>
      <c r="H388" s="21">
        <f>B388*G388/100</f>
        <v>10881</v>
      </c>
    </row>
    <row r="389" spans="2:8" x14ac:dyDescent="0.2">
      <c r="B389" s="44"/>
      <c r="C389" s="40">
        <v>9</v>
      </c>
      <c r="D389" s="19">
        <f>ROUND(EXP(C$4-C$5*LN($B388)+C$6*LN(C389)),2)</f>
        <v>4.05</v>
      </c>
      <c r="E389" s="22">
        <f>B388*D389/100</f>
        <v>5265</v>
      </c>
      <c r="F389" s="40">
        <v>9</v>
      </c>
      <c r="G389" s="19">
        <f>ROUND(EXP(F$4-F$5*LN($B388)+F$6*LN(F389)),2)</f>
        <v>11.72</v>
      </c>
      <c r="H389" s="22">
        <f>B388*G389/100</f>
        <v>15236</v>
      </c>
    </row>
    <row r="390" spans="2:8" x14ac:dyDescent="0.2">
      <c r="B390" s="44"/>
      <c r="C390" s="40">
        <v>12</v>
      </c>
      <c r="D390" s="19">
        <f>ROUND(EXP(C$4-C$5*LN($B388)+C$6*LN(C390)),2)</f>
        <v>4.8499999999999996</v>
      </c>
      <c r="E390" s="22">
        <f>B388*D390/100</f>
        <v>6305</v>
      </c>
      <c r="F390" s="40">
        <v>12</v>
      </c>
      <c r="G390" s="19">
        <f>ROUND(EXP(F$4-F$5*LN($B388)+F$6*LN(F390)),2)</f>
        <v>14.89</v>
      </c>
      <c r="H390" s="22">
        <f>B388*G390/100</f>
        <v>19357</v>
      </c>
    </row>
    <row r="391" spans="2:8" x14ac:dyDescent="0.2">
      <c r="B391" s="44"/>
      <c r="C391" s="40">
        <v>15</v>
      </c>
      <c r="D391" s="19">
        <f>ROUND(EXP(C$4-C$5*LN($B388)+C$6*LN(C391)),2)</f>
        <v>5.57</v>
      </c>
      <c r="E391" s="22">
        <f>B388*D391/100</f>
        <v>7241</v>
      </c>
      <c r="F391" s="40">
        <v>15</v>
      </c>
      <c r="G391" s="19">
        <f>ROUND(EXP(F$4-F$5*LN($B388)+F$6*LN(F391)),2)</f>
        <v>17.920000000000002</v>
      </c>
      <c r="H391" s="22">
        <f>B388*G391/100</f>
        <v>23296</v>
      </c>
    </row>
    <row r="392" spans="2:8" x14ac:dyDescent="0.2">
      <c r="B392" s="45"/>
      <c r="C392" s="42">
        <v>18</v>
      </c>
      <c r="D392" s="27">
        <f>ROUND(EXP(C$4-C$5*LN($B388)+C$6*LN(C392)),2)</f>
        <v>6.25</v>
      </c>
      <c r="E392" s="28">
        <f>B388*D392/100</f>
        <v>8125</v>
      </c>
      <c r="F392" s="42">
        <v>18</v>
      </c>
      <c r="G392" s="27">
        <f>ROUND(EXP(F$4-F$5*LN($B388)+F$6*LN(F392)),2)</f>
        <v>20.85</v>
      </c>
      <c r="H392" s="28">
        <f>B388*G392/100</f>
        <v>27105</v>
      </c>
    </row>
    <row r="393" spans="2:8" x14ac:dyDescent="0.2">
      <c r="B393" s="38">
        <v>135000</v>
      </c>
      <c r="C393" s="39">
        <v>6</v>
      </c>
      <c r="D393" s="17">
        <f>ROUND(EXP(C$4-C$5*LN($B393)+C$6*LN(C393)),2)</f>
        <v>3.11</v>
      </c>
      <c r="E393" s="21">
        <f>B393*D393/100</f>
        <v>4198.5</v>
      </c>
      <c r="F393" s="39">
        <v>6</v>
      </c>
      <c r="G393" s="17">
        <f>ROUND(EXP(F$4-F$5*LN($B393)+F$6*LN(F393)),2)</f>
        <v>8.23</v>
      </c>
      <c r="H393" s="21">
        <f>B393*G393/100</f>
        <v>11110.5</v>
      </c>
    </row>
    <row r="394" spans="2:8" x14ac:dyDescent="0.2">
      <c r="B394" s="44"/>
      <c r="C394" s="40">
        <v>9</v>
      </c>
      <c r="D394" s="19">
        <f>ROUND(EXP(C$4-C$5*LN($B393)+C$6*LN(C394)),2)</f>
        <v>4.01</v>
      </c>
      <c r="E394" s="22">
        <f>B393*D394/100</f>
        <v>5413.5</v>
      </c>
      <c r="F394" s="40">
        <v>9</v>
      </c>
      <c r="G394" s="19">
        <f>ROUND(EXP(F$4-F$5*LN($B393)+F$6*LN(F394)),2)</f>
        <v>11.52</v>
      </c>
      <c r="H394" s="22">
        <f>B393*G394/100</f>
        <v>15552</v>
      </c>
    </row>
    <row r="395" spans="2:8" x14ac:dyDescent="0.2">
      <c r="B395" s="44"/>
      <c r="C395" s="40">
        <v>12</v>
      </c>
      <c r="D395" s="19">
        <f>ROUND(EXP(C$4-C$5*LN($B393)+C$6*LN(C395)),2)</f>
        <v>4.8</v>
      </c>
      <c r="E395" s="22">
        <f>B393*D395/100</f>
        <v>6480</v>
      </c>
      <c r="F395" s="40">
        <v>12</v>
      </c>
      <c r="G395" s="19">
        <f>ROUND(EXP(F$4-F$5*LN($B393)+F$6*LN(F395)),2)</f>
        <v>14.64</v>
      </c>
      <c r="H395" s="22">
        <f>B393*G395/100</f>
        <v>19764</v>
      </c>
    </row>
    <row r="396" spans="2:8" x14ac:dyDescent="0.2">
      <c r="B396" s="44"/>
      <c r="C396" s="40">
        <v>15</v>
      </c>
      <c r="D396" s="19">
        <f>ROUND(EXP(C$4-C$5*LN($B393)+C$6*LN(C396)),2)</f>
        <v>5.51</v>
      </c>
      <c r="E396" s="22">
        <f>B393*D396/100</f>
        <v>7438.5</v>
      </c>
      <c r="F396" s="40">
        <v>15</v>
      </c>
      <c r="G396" s="19">
        <f>ROUND(EXP(F$4-F$5*LN($B393)+F$6*LN(F396)),2)</f>
        <v>17.62</v>
      </c>
      <c r="H396" s="22">
        <f>B393*G396/100</f>
        <v>23787</v>
      </c>
    </row>
    <row r="397" spans="2:8" x14ac:dyDescent="0.2">
      <c r="B397" s="45"/>
      <c r="C397" s="42">
        <v>18</v>
      </c>
      <c r="D397" s="27">
        <f>ROUND(EXP(C$4-C$5*LN($B393)+C$6*LN(C397)),2)</f>
        <v>6.18</v>
      </c>
      <c r="E397" s="28">
        <f>B393*D397/100</f>
        <v>8343</v>
      </c>
      <c r="F397" s="42">
        <v>18</v>
      </c>
      <c r="G397" s="27">
        <f>ROUND(EXP(F$4-F$5*LN($B393)+F$6*LN(F397)),2)</f>
        <v>20.5</v>
      </c>
      <c r="H397" s="28">
        <f>B393*G397/100</f>
        <v>27675</v>
      </c>
    </row>
    <row r="398" spans="2:8" x14ac:dyDescent="0.2">
      <c r="B398" s="38">
        <v>140000</v>
      </c>
      <c r="C398" s="39">
        <v>6</v>
      </c>
      <c r="D398" s="17">
        <f>ROUND(EXP(C$4-C$5*LN($B398)+C$6*LN(C398)),2)</f>
        <v>3.08</v>
      </c>
      <c r="E398" s="21">
        <f>B398*D398/100</f>
        <v>4312</v>
      </c>
      <c r="F398" s="39">
        <v>6</v>
      </c>
      <c r="G398" s="17">
        <f>ROUND(EXP(F$4-F$5*LN($B398)+F$6*LN(F398)),2)</f>
        <v>8.1</v>
      </c>
      <c r="H398" s="21">
        <f>B398*G398/100</f>
        <v>11340</v>
      </c>
    </row>
    <row r="399" spans="2:8" x14ac:dyDescent="0.2">
      <c r="B399" s="44"/>
      <c r="C399" s="40">
        <v>9</v>
      </c>
      <c r="D399" s="19">
        <f>ROUND(EXP(C$4-C$5*LN($B398)+C$6*LN(C399)),2)</f>
        <v>3.97</v>
      </c>
      <c r="E399" s="22">
        <f>B398*D399/100</f>
        <v>5558</v>
      </c>
      <c r="F399" s="40">
        <v>9</v>
      </c>
      <c r="G399" s="19">
        <f>ROUND(EXP(F$4-F$5*LN($B398)+F$6*LN(F399)),2)</f>
        <v>11.34</v>
      </c>
      <c r="H399" s="22">
        <f>B398*G399/100</f>
        <v>15876</v>
      </c>
    </row>
    <row r="400" spans="2:8" x14ac:dyDescent="0.2">
      <c r="B400" s="44"/>
      <c r="C400" s="40">
        <v>12</v>
      </c>
      <c r="D400" s="19">
        <f>ROUND(EXP(C$4-C$5*LN($B398)+C$6*LN(C400)),2)</f>
        <v>4.75</v>
      </c>
      <c r="E400" s="22">
        <f>B398*D400/100</f>
        <v>6650</v>
      </c>
      <c r="F400" s="40">
        <v>12</v>
      </c>
      <c r="G400" s="19">
        <f>ROUND(EXP(F$4-F$5*LN($B398)+F$6*LN(F400)),2)</f>
        <v>14.4</v>
      </c>
      <c r="H400" s="22">
        <f>B398*G400/100</f>
        <v>20160</v>
      </c>
    </row>
    <row r="401" spans="2:8" x14ac:dyDescent="0.2">
      <c r="B401" s="44"/>
      <c r="C401" s="40">
        <v>15</v>
      </c>
      <c r="D401" s="19">
        <f>ROUND(EXP(C$4-C$5*LN($B398)+C$6*LN(C401)),2)</f>
        <v>5.46</v>
      </c>
      <c r="E401" s="22">
        <f>B398*D401/100</f>
        <v>7644</v>
      </c>
      <c r="F401" s="40">
        <v>15</v>
      </c>
      <c r="G401" s="19">
        <f>ROUND(EXP(F$4-F$5*LN($B398)+F$6*LN(F401)),2)</f>
        <v>17.329999999999998</v>
      </c>
      <c r="H401" s="22">
        <f>B398*G401/100</f>
        <v>24261.999999999996</v>
      </c>
    </row>
    <row r="402" spans="2:8" x14ac:dyDescent="0.2">
      <c r="B402" s="45"/>
      <c r="C402" s="42">
        <v>18</v>
      </c>
      <c r="D402" s="27">
        <f>ROUND(EXP(C$4-C$5*LN($B398)+C$6*LN(C402)),2)</f>
        <v>6.12</v>
      </c>
      <c r="E402" s="28">
        <f>B398*D402/100</f>
        <v>8568</v>
      </c>
      <c r="F402" s="42">
        <v>18</v>
      </c>
      <c r="G402" s="27">
        <f>ROUND(EXP(F$4-F$5*LN($B398)+F$6*LN(F402)),2)</f>
        <v>20.170000000000002</v>
      </c>
      <c r="H402" s="28">
        <f>B398*G402/100</f>
        <v>28238.000000000004</v>
      </c>
    </row>
    <row r="403" spans="2:8" x14ac:dyDescent="0.2">
      <c r="B403" s="38">
        <v>145000</v>
      </c>
      <c r="C403" s="39">
        <v>6</v>
      </c>
      <c r="D403" s="17">
        <f>ROUND(EXP(C$4-C$5*LN($B403)+C$6*LN(C403)),2)</f>
        <v>3.05</v>
      </c>
      <c r="E403" s="21">
        <f>B403*D403/100</f>
        <v>4422.5</v>
      </c>
      <c r="F403" s="39">
        <v>6</v>
      </c>
      <c r="G403" s="17">
        <f>ROUND(EXP(F$4-F$5*LN($B403)+F$6*LN(F403)),2)</f>
        <v>7.97</v>
      </c>
      <c r="H403" s="21">
        <f>B403*G403/100</f>
        <v>11556.5</v>
      </c>
    </row>
    <row r="404" spans="2:8" x14ac:dyDescent="0.2">
      <c r="B404" s="44"/>
      <c r="C404" s="40">
        <v>9</v>
      </c>
      <c r="D404" s="19">
        <f>ROUND(EXP(C$4-C$5*LN($B403)+C$6*LN(C404)),2)</f>
        <v>3.93</v>
      </c>
      <c r="E404" s="22">
        <f>B403*D404/100</f>
        <v>5698.5</v>
      </c>
      <c r="F404" s="40">
        <v>9</v>
      </c>
      <c r="G404" s="19">
        <f>ROUND(EXP(F$4-F$5*LN($B403)+F$6*LN(F404)),2)</f>
        <v>11.16</v>
      </c>
      <c r="H404" s="22">
        <f>B403*G404/100</f>
        <v>16182</v>
      </c>
    </row>
    <row r="405" spans="2:8" x14ac:dyDescent="0.2">
      <c r="B405" s="44"/>
      <c r="C405" s="40">
        <v>12</v>
      </c>
      <c r="D405" s="19">
        <f>ROUND(EXP(C$4-C$5*LN($B403)+C$6*LN(C405)),2)</f>
        <v>4.7</v>
      </c>
      <c r="E405" s="22">
        <f>B403*D405/100</f>
        <v>6815</v>
      </c>
      <c r="F405" s="40">
        <v>12</v>
      </c>
      <c r="G405" s="19">
        <f>ROUND(EXP(F$4-F$5*LN($B403)+F$6*LN(F405)),2)</f>
        <v>14.18</v>
      </c>
      <c r="H405" s="22">
        <f>B403*G405/100</f>
        <v>20561</v>
      </c>
    </row>
    <row r="406" spans="2:8" x14ac:dyDescent="0.2">
      <c r="B406" s="44"/>
      <c r="C406" s="40">
        <v>15</v>
      </c>
      <c r="D406" s="19">
        <f>ROUND(EXP(C$4-C$5*LN($B403)+C$6*LN(C406)),2)</f>
        <v>5.4</v>
      </c>
      <c r="E406" s="22">
        <f>B403*D406/100</f>
        <v>7830</v>
      </c>
      <c r="F406" s="40">
        <v>15</v>
      </c>
      <c r="G406" s="19">
        <f>ROUND(EXP(F$4-F$5*LN($B403)+F$6*LN(F406)),2)</f>
        <v>17.059999999999999</v>
      </c>
      <c r="H406" s="22">
        <f>B403*G406/100</f>
        <v>24737</v>
      </c>
    </row>
    <row r="407" spans="2:8" x14ac:dyDescent="0.2">
      <c r="B407" s="45"/>
      <c r="C407" s="42">
        <v>18</v>
      </c>
      <c r="D407" s="27">
        <f>ROUND(EXP(C$4-C$5*LN($B403)+C$6*LN(C407)),2)</f>
        <v>6.06</v>
      </c>
      <c r="E407" s="28">
        <f>B403*D407/100</f>
        <v>8787</v>
      </c>
      <c r="F407" s="42">
        <v>18</v>
      </c>
      <c r="G407" s="27">
        <f>ROUND(EXP(F$4-F$5*LN($B403)+F$6*LN(F407)),2)</f>
        <v>19.86</v>
      </c>
      <c r="H407" s="28">
        <f>B403*G407/100</f>
        <v>28797</v>
      </c>
    </row>
    <row r="408" spans="2:8" x14ac:dyDescent="0.2">
      <c r="B408" s="38">
        <v>150000</v>
      </c>
      <c r="C408" s="39">
        <v>6</v>
      </c>
      <c r="D408" s="17">
        <f>ROUND(EXP(C$4-C$5*LN($B408)+C$6*LN(C408)),2)</f>
        <v>3.02</v>
      </c>
      <c r="E408" s="21">
        <f>B408*D408/100</f>
        <v>4530</v>
      </c>
      <c r="F408" s="39">
        <v>6</v>
      </c>
      <c r="G408" s="17">
        <f>ROUND(EXP(F$4-F$5*LN($B408)+F$6*LN(F408)),2)</f>
        <v>7.85</v>
      </c>
      <c r="H408" s="21">
        <f>B408*G408/100</f>
        <v>11775</v>
      </c>
    </row>
    <row r="409" spans="2:8" x14ac:dyDescent="0.2">
      <c r="B409" s="44"/>
      <c r="C409" s="40">
        <v>9</v>
      </c>
      <c r="D409" s="19">
        <f>ROUND(EXP(C$4-C$5*LN($B408)+C$6*LN(C409)),2)</f>
        <v>3.89</v>
      </c>
      <c r="E409" s="22">
        <f>B408*D409/100</f>
        <v>5835</v>
      </c>
      <c r="F409" s="40">
        <v>9</v>
      </c>
      <c r="G409" s="19">
        <f>ROUND(EXP(F$4-F$5*LN($B408)+F$6*LN(F409)),2)</f>
        <v>10.99</v>
      </c>
      <c r="H409" s="22">
        <f>B408*G409/100</f>
        <v>16485</v>
      </c>
    </row>
    <row r="410" spans="2:8" x14ac:dyDescent="0.2">
      <c r="B410" s="44"/>
      <c r="C410" s="40">
        <v>12</v>
      </c>
      <c r="D410" s="19">
        <f>ROUND(EXP(C$4-C$5*LN($B408)+C$6*LN(C410)),2)</f>
        <v>4.66</v>
      </c>
      <c r="E410" s="22">
        <f>B408*D410/100</f>
        <v>6990</v>
      </c>
      <c r="F410" s="40">
        <v>12</v>
      </c>
      <c r="G410" s="19">
        <f>ROUND(EXP(F$4-F$5*LN($B408)+F$6*LN(F410)),2)</f>
        <v>13.96</v>
      </c>
      <c r="H410" s="22">
        <f>B408*G410/100</f>
        <v>20940.000000000004</v>
      </c>
    </row>
    <row r="411" spans="2:8" x14ac:dyDescent="0.2">
      <c r="B411" s="44"/>
      <c r="C411" s="40">
        <v>15</v>
      </c>
      <c r="D411" s="19">
        <f>ROUND(EXP(C$4-C$5*LN($B408)+C$6*LN(C411)),2)</f>
        <v>5.35</v>
      </c>
      <c r="E411" s="22">
        <f>B408*D411/100</f>
        <v>8025</v>
      </c>
      <c r="F411" s="40">
        <v>15</v>
      </c>
      <c r="G411" s="19">
        <f>ROUND(EXP(F$4-F$5*LN($B408)+F$6*LN(F411)),2)</f>
        <v>16.809999999999999</v>
      </c>
      <c r="H411" s="22">
        <f>B408*G411/100</f>
        <v>25215</v>
      </c>
    </row>
    <row r="412" spans="2:8" x14ac:dyDescent="0.2">
      <c r="B412" s="45"/>
      <c r="C412" s="42">
        <v>18</v>
      </c>
      <c r="D412" s="27">
        <f>ROUND(EXP(C$4-C$5*LN($B408)+C$6*LN(C412)),2)</f>
        <v>6</v>
      </c>
      <c r="E412" s="28">
        <f>B408*D412/100</f>
        <v>9000</v>
      </c>
      <c r="F412" s="42">
        <v>18</v>
      </c>
      <c r="G412" s="27">
        <f>ROUND(EXP(F$4-F$5*LN($B408)+F$6*LN(F412)),2)</f>
        <v>19.559999999999999</v>
      </c>
      <c r="H412" s="28">
        <f>B408*G412/100</f>
        <v>29340</v>
      </c>
    </row>
    <row r="413" spans="2:8" x14ac:dyDescent="0.2">
      <c r="B413" s="38">
        <v>160000</v>
      </c>
      <c r="C413" s="39">
        <v>6</v>
      </c>
      <c r="D413" s="17">
        <f>ROUND(EXP(C$4-C$5*LN($B413)+C$6*LN(C413)),2)</f>
        <v>2.96</v>
      </c>
      <c r="E413" s="21">
        <f>B413*D413/100</f>
        <v>4736</v>
      </c>
      <c r="F413" s="39">
        <v>6</v>
      </c>
      <c r="G413" s="17">
        <f>ROUND(EXP(F$4-F$5*LN($B413)+F$6*LN(F413)),2)</f>
        <v>7.63</v>
      </c>
      <c r="H413" s="21">
        <f>B413*G413/100</f>
        <v>12208</v>
      </c>
    </row>
    <row r="414" spans="2:8" x14ac:dyDescent="0.2">
      <c r="B414" s="44"/>
      <c r="C414" s="40">
        <v>9</v>
      </c>
      <c r="D414" s="19">
        <f>ROUND(EXP(C$4-C$5*LN($B413)+C$6*LN(C414)),2)</f>
        <v>3.82</v>
      </c>
      <c r="E414" s="22">
        <f>B413*D414/100</f>
        <v>6112</v>
      </c>
      <c r="F414" s="40">
        <v>9</v>
      </c>
      <c r="G414" s="19">
        <f>ROUND(EXP(F$4-F$5*LN($B413)+F$6*LN(F414)),2)</f>
        <v>10.68</v>
      </c>
      <c r="H414" s="22">
        <f>B413*G414/100</f>
        <v>17088</v>
      </c>
    </row>
    <row r="415" spans="2:8" x14ac:dyDescent="0.2">
      <c r="B415" s="44"/>
      <c r="C415" s="40">
        <v>12</v>
      </c>
      <c r="D415" s="19">
        <f>ROUND(EXP(C$4-C$5*LN($B413)+C$6*LN(C415)),2)</f>
        <v>4.57</v>
      </c>
      <c r="E415" s="22">
        <f>B413*D415/100</f>
        <v>7312</v>
      </c>
      <c r="F415" s="40">
        <v>12</v>
      </c>
      <c r="G415" s="19">
        <f>ROUND(EXP(F$4-F$5*LN($B413)+F$6*LN(F415)),2)</f>
        <v>13.57</v>
      </c>
      <c r="H415" s="22">
        <f>B413*G415/100</f>
        <v>21712</v>
      </c>
    </row>
    <row r="416" spans="2:8" x14ac:dyDescent="0.2">
      <c r="B416" s="44"/>
      <c r="C416" s="40">
        <v>15</v>
      </c>
      <c r="D416" s="19">
        <f>ROUND(EXP(C$4-C$5*LN($B413)+C$6*LN(C416)),2)</f>
        <v>5.26</v>
      </c>
      <c r="E416" s="22">
        <f>B413*D416/100</f>
        <v>8416</v>
      </c>
      <c r="F416" s="40">
        <v>15</v>
      </c>
      <c r="G416" s="19">
        <f>ROUND(EXP(F$4-F$5*LN($B413)+F$6*LN(F416)),2)</f>
        <v>16.329999999999998</v>
      </c>
      <c r="H416" s="22">
        <f>B413*G416/100</f>
        <v>26127.999999999996</v>
      </c>
    </row>
    <row r="417" spans="2:8" x14ac:dyDescent="0.2">
      <c r="B417" s="45"/>
      <c r="C417" s="42">
        <v>18</v>
      </c>
      <c r="D417" s="27">
        <f>ROUND(EXP(C$4-C$5*LN($B413)+C$6*LN(C417)),2)</f>
        <v>5.89</v>
      </c>
      <c r="E417" s="28">
        <f>B413*D417/100</f>
        <v>9424</v>
      </c>
      <c r="F417" s="42">
        <v>18</v>
      </c>
      <c r="G417" s="27">
        <f>ROUND(EXP(F$4-F$5*LN($B413)+F$6*LN(F417)),2)</f>
        <v>19</v>
      </c>
      <c r="H417" s="28">
        <f>B413*G417/100</f>
        <v>30400</v>
      </c>
    </row>
    <row r="418" spans="2:8" x14ac:dyDescent="0.2">
      <c r="B418" s="38">
        <v>170000</v>
      </c>
      <c r="C418" s="39">
        <v>6</v>
      </c>
      <c r="D418" s="17">
        <f>ROUND(EXP(C$4-C$5*LN($B418)+C$6*LN(C418)),2)</f>
        <v>2.91</v>
      </c>
      <c r="E418" s="21">
        <f>B418*D418/100</f>
        <v>4947</v>
      </c>
      <c r="F418" s="39">
        <v>6</v>
      </c>
      <c r="G418" s="17">
        <f>ROUND(EXP(F$4-F$5*LN($B418)+F$6*LN(F418)),2)</f>
        <v>7.42</v>
      </c>
      <c r="H418" s="21">
        <f>B418*G418/100</f>
        <v>12614</v>
      </c>
    </row>
    <row r="419" spans="2:8" x14ac:dyDescent="0.2">
      <c r="B419" s="44"/>
      <c r="C419" s="40">
        <v>9</v>
      </c>
      <c r="D419" s="19">
        <f>ROUND(EXP(C$4-C$5*LN($B418)+C$6*LN(C419)),2)</f>
        <v>3.75</v>
      </c>
      <c r="E419" s="22">
        <f>B418*D419/100</f>
        <v>6375</v>
      </c>
      <c r="F419" s="40">
        <v>9</v>
      </c>
      <c r="G419" s="19">
        <f>ROUND(EXP(F$4-F$5*LN($B418)+F$6*LN(F419)),2)</f>
        <v>10.4</v>
      </c>
      <c r="H419" s="22">
        <f>B418*G419/100</f>
        <v>17680</v>
      </c>
    </row>
    <row r="420" spans="2:8" x14ac:dyDescent="0.2">
      <c r="B420" s="44"/>
      <c r="C420" s="40">
        <v>12</v>
      </c>
      <c r="D420" s="19">
        <f>ROUND(EXP(C$4-C$5*LN($B418)+C$6*LN(C420)),2)</f>
        <v>4.49</v>
      </c>
      <c r="E420" s="22">
        <f>B418*D420/100</f>
        <v>7633</v>
      </c>
      <c r="F420" s="40">
        <v>12</v>
      </c>
      <c r="G420" s="19">
        <f>ROUND(EXP(F$4-F$5*LN($B418)+F$6*LN(F420)),2)</f>
        <v>13.2</v>
      </c>
      <c r="H420" s="22">
        <f>B418*G420/100</f>
        <v>22440</v>
      </c>
    </row>
    <row r="421" spans="2:8" x14ac:dyDescent="0.2">
      <c r="B421" s="44"/>
      <c r="C421" s="40">
        <v>15</v>
      </c>
      <c r="D421" s="19">
        <f>ROUND(EXP(C$4-C$5*LN($B418)+C$6*LN(C421)),2)</f>
        <v>5.17</v>
      </c>
      <c r="E421" s="22">
        <f>B418*D421/100</f>
        <v>8789</v>
      </c>
      <c r="F421" s="40">
        <v>15</v>
      </c>
      <c r="G421" s="19">
        <f>ROUND(EXP(F$4-F$5*LN($B418)+F$6*LN(F421)),2)</f>
        <v>15.89</v>
      </c>
      <c r="H421" s="22">
        <f>B418*G421/100</f>
        <v>27013</v>
      </c>
    </row>
    <row r="422" spans="2:8" x14ac:dyDescent="0.2">
      <c r="B422" s="45"/>
      <c r="C422" s="42">
        <v>18</v>
      </c>
      <c r="D422" s="27">
        <f>ROUND(EXP(C$4-C$5*LN($B418)+C$6*LN(C422)),2)</f>
        <v>5.79</v>
      </c>
      <c r="E422" s="28">
        <f>B418*D422/100</f>
        <v>9843</v>
      </c>
      <c r="F422" s="42">
        <v>18</v>
      </c>
      <c r="G422" s="27">
        <f>ROUND(EXP(F$4-F$5*LN($B418)+F$6*LN(F422)),2)</f>
        <v>18.489999999999998</v>
      </c>
      <c r="H422" s="28">
        <f>B418*G422/100</f>
        <v>31432.999999999996</v>
      </c>
    </row>
    <row r="423" spans="2:8" x14ac:dyDescent="0.2">
      <c r="B423" s="38">
        <v>180000</v>
      </c>
      <c r="C423" s="39">
        <v>6</v>
      </c>
      <c r="D423" s="17">
        <f>ROUND(EXP(C$4-C$5*LN($B423)+C$6*LN(C423)),2)</f>
        <v>2.87</v>
      </c>
      <c r="E423" s="21">
        <f>B423*D423/100</f>
        <v>5166</v>
      </c>
      <c r="F423" s="39">
        <v>6</v>
      </c>
      <c r="G423" s="17">
        <f>ROUND(EXP(F$4-F$5*LN($B423)+F$6*LN(F423)),2)</f>
        <v>7.24</v>
      </c>
      <c r="H423" s="21">
        <f>B423*G423/100</f>
        <v>13032</v>
      </c>
    </row>
    <row r="424" spans="2:8" x14ac:dyDescent="0.2">
      <c r="B424" s="44"/>
      <c r="C424" s="40">
        <v>9</v>
      </c>
      <c r="D424" s="19">
        <f>ROUND(EXP(C$4-C$5*LN($B423)+C$6*LN(C424)),2)</f>
        <v>3.69</v>
      </c>
      <c r="E424" s="22">
        <f>B423*D424/100</f>
        <v>6642</v>
      </c>
      <c r="F424" s="40">
        <v>9</v>
      </c>
      <c r="G424" s="19">
        <f>ROUND(EXP(F$4-F$5*LN($B423)+F$6*LN(F424)),2)</f>
        <v>10.130000000000001</v>
      </c>
      <c r="H424" s="22">
        <f>B423*G424/100</f>
        <v>18234.000000000004</v>
      </c>
    </row>
    <row r="425" spans="2:8" x14ac:dyDescent="0.2">
      <c r="B425" s="44"/>
      <c r="C425" s="40">
        <v>12</v>
      </c>
      <c r="D425" s="19">
        <f>ROUND(EXP(C$4-C$5*LN($B423)+C$6*LN(C425)),2)</f>
        <v>4.42</v>
      </c>
      <c r="E425" s="22">
        <f>B423*D425/100</f>
        <v>7956</v>
      </c>
      <c r="F425" s="40">
        <v>12</v>
      </c>
      <c r="G425" s="19">
        <f>ROUND(EXP(F$4-F$5*LN($B423)+F$6*LN(F425)),2)</f>
        <v>12.87</v>
      </c>
      <c r="H425" s="22">
        <f>B423*G425/100</f>
        <v>23166</v>
      </c>
    </row>
    <row r="426" spans="2:8" x14ac:dyDescent="0.2">
      <c r="B426" s="44"/>
      <c r="C426" s="40">
        <v>15</v>
      </c>
      <c r="D426" s="19">
        <f>ROUND(EXP(C$4-C$5*LN($B423)+C$6*LN(C426)),2)</f>
        <v>5.08</v>
      </c>
      <c r="E426" s="22">
        <f>B423*D426/100</f>
        <v>9144</v>
      </c>
      <c r="F426" s="40">
        <v>15</v>
      </c>
      <c r="G426" s="19">
        <f>ROUND(EXP(F$4-F$5*LN($B423)+F$6*LN(F426)),2)</f>
        <v>15.49</v>
      </c>
      <c r="H426" s="22">
        <f>B423*G426/100</f>
        <v>27882</v>
      </c>
    </row>
    <row r="427" spans="2:8" x14ac:dyDescent="0.2">
      <c r="B427" s="45"/>
      <c r="C427" s="42">
        <v>18</v>
      </c>
      <c r="D427" s="27">
        <f>ROUND(EXP(C$4-C$5*LN($B423)+C$6*LN(C427)),2)</f>
        <v>5.7</v>
      </c>
      <c r="E427" s="28">
        <f>B423*D427/100</f>
        <v>10260</v>
      </c>
      <c r="F427" s="42">
        <v>18</v>
      </c>
      <c r="G427" s="27">
        <f>ROUND(EXP(F$4-F$5*LN($B423)+F$6*LN(F427)),2)</f>
        <v>18.03</v>
      </c>
      <c r="H427" s="28">
        <f>B423*G427/100</f>
        <v>32454</v>
      </c>
    </row>
    <row r="428" spans="2:8" x14ac:dyDescent="0.2">
      <c r="B428" s="38">
        <v>190000</v>
      </c>
      <c r="C428" s="39">
        <v>6</v>
      </c>
      <c r="D428" s="17">
        <f>ROUND(EXP(C$4-C$5*LN($B428)+C$6*LN(C428)),2)</f>
        <v>2.82</v>
      </c>
      <c r="E428" s="21">
        <f>B428*D428/100</f>
        <v>5358</v>
      </c>
      <c r="F428" s="39">
        <v>6</v>
      </c>
      <c r="G428" s="17">
        <f>ROUND(EXP(F$4-F$5*LN($B428)+F$6*LN(F428)),2)</f>
        <v>7.06</v>
      </c>
      <c r="H428" s="21">
        <f>B428*G428/100</f>
        <v>13414</v>
      </c>
    </row>
    <row r="429" spans="2:8" x14ac:dyDescent="0.2">
      <c r="B429" s="44"/>
      <c r="C429" s="40">
        <v>9</v>
      </c>
      <c r="D429" s="19">
        <f>ROUND(EXP(C$4-C$5*LN($B428)+C$6*LN(C429)),2)</f>
        <v>3.64</v>
      </c>
      <c r="E429" s="22">
        <f>B428*D429/100</f>
        <v>6916</v>
      </c>
      <c r="F429" s="40">
        <v>9</v>
      </c>
      <c r="G429" s="19">
        <f>ROUND(EXP(F$4-F$5*LN($B428)+F$6*LN(F429)),2)</f>
        <v>9.89</v>
      </c>
      <c r="H429" s="22">
        <f>B428*G429/100</f>
        <v>18791</v>
      </c>
    </row>
    <row r="430" spans="2:8" x14ac:dyDescent="0.2">
      <c r="B430" s="44"/>
      <c r="C430" s="40">
        <v>12</v>
      </c>
      <c r="D430" s="19">
        <f>ROUND(EXP(C$4-C$5*LN($B428)+C$6*LN(C430)),2)</f>
        <v>4.3600000000000003</v>
      </c>
      <c r="E430" s="22">
        <f>B428*D430/100</f>
        <v>8284.0000000000018</v>
      </c>
      <c r="F430" s="40">
        <v>12</v>
      </c>
      <c r="G430" s="19">
        <f>ROUND(EXP(F$4-F$5*LN($B428)+F$6*LN(F430)),2)</f>
        <v>12.56</v>
      </c>
      <c r="H430" s="22">
        <f>B428*G430/100</f>
        <v>23864</v>
      </c>
    </row>
    <row r="431" spans="2:8" x14ac:dyDescent="0.2">
      <c r="B431" s="44"/>
      <c r="C431" s="40">
        <v>15</v>
      </c>
      <c r="D431" s="19">
        <f>ROUND(EXP(C$4-C$5*LN($B428)+C$6*LN(C431)),2)</f>
        <v>5.01</v>
      </c>
      <c r="E431" s="22">
        <f>B428*D431/100</f>
        <v>9519</v>
      </c>
      <c r="F431" s="40">
        <v>15</v>
      </c>
      <c r="G431" s="19">
        <f>ROUND(EXP(F$4-F$5*LN($B428)+F$6*LN(F431)),2)</f>
        <v>15.12</v>
      </c>
      <c r="H431" s="22">
        <f>B428*G431/100</f>
        <v>28728</v>
      </c>
    </row>
    <row r="432" spans="2:8" x14ac:dyDescent="0.2">
      <c r="B432" s="45"/>
      <c r="C432" s="42">
        <v>18</v>
      </c>
      <c r="D432" s="27">
        <f>ROUND(EXP(C$4-C$5*LN($B428)+C$6*LN(C432)),2)</f>
        <v>5.61</v>
      </c>
      <c r="E432" s="28">
        <f>B428*D432/100</f>
        <v>10659</v>
      </c>
      <c r="F432" s="42">
        <v>18</v>
      </c>
      <c r="G432" s="27">
        <f>ROUND(EXP(F$4-F$5*LN($B428)+F$6*LN(F432)),2)</f>
        <v>17.600000000000001</v>
      </c>
      <c r="H432" s="28">
        <f>B428*G432/100</f>
        <v>33440.000000000007</v>
      </c>
    </row>
    <row r="433" spans="2:8" x14ac:dyDescent="0.2">
      <c r="B433" s="38">
        <v>200000</v>
      </c>
      <c r="C433" s="39">
        <v>6</v>
      </c>
      <c r="D433" s="17">
        <f>ROUND(EXP(C$4-C$5*LN($B433)+C$6*LN(C433)),2)</f>
        <v>2.78</v>
      </c>
      <c r="E433" s="21">
        <f>B433*D433/100</f>
        <v>5560</v>
      </c>
      <c r="F433" s="39">
        <v>6</v>
      </c>
      <c r="G433" s="17">
        <f>ROUND(EXP(F$4-F$5*LN($B433)+F$6*LN(F433)),2)</f>
        <v>6.9</v>
      </c>
      <c r="H433" s="21">
        <f>B433*G433/100</f>
        <v>13800</v>
      </c>
    </row>
    <row r="434" spans="2:8" x14ac:dyDescent="0.2">
      <c r="B434" s="44"/>
      <c r="C434" s="40">
        <v>9</v>
      </c>
      <c r="D434" s="19">
        <f>ROUND(EXP(C$4-C$5*LN($B433)+C$6*LN(C434)),2)</f>
        <v>3.59</v>
      </c>
      <c r="E434" s="22">
        <f>B433*D434/100</f>
        <v>7180</v>
      </c>
      <c r="F434" s="40">
        <v>9</v>
      </c>
      <c r="G434" s="19">
        <f>ROUND(EXP(F$4-F$5*LN($B433)+F$6*LN(F434)),2)</f>
        <v>9.67</v>
      </c>
      <c r="H434" s="22">
        <f>B433*G434/100</f>
        <v>19340</v>
      </c>
    </row>
    <row r="435" spans="2:8" x14ac:dyDescent="0.2">
      <c r="B435" s="44"/>
      <c r="C435" s="40">
        <v>12</v>
      </c>
      <c r="D435" s="19">
        <f>ROUND(EXP(C$4-C$5*LN($B433)+C$6*LN(C435)),2)</f>
        <v>4.29</v>
      </c>
      <c r="E435" s="22">
        <f>B433*D435/100</f>
        <v>8580</v>
      </c>
      <c r="F435" s="40">
        <v>12</v>
      </c>
      <c r="G435" s="19">
        <f>ROUND(EXP(F$4-F$5*LN($B433)+F$6*LN(F435)),2)</f>
        <v>12.28</v>
      </c>
      <c r="H435" s="22">
        <f>B433*G435/100</f>
        <v>24560</v>
      </c>
    </row>
    <row r="436" spans="2:8" x14ac:dyDescent="0.2">
      <c r="B436" s="44"/>
      <c r="C436" s="40">
        <v>15</v>
      </c>
      <c r="D436" s="19">
        <f>ROUND(EXP(C$4-C$5*LN($B433)+C$6*LN(C436)),2)</f>
        <v>4.9400000000000004</v>
      </c>
      <c r="E436" s="22">
        <f>B433*D436/100</f>
        <v>9880.0000000000018</v>
      </c>
      <c r="F436" s="40">
        <v>15</v>
      </c>
      <c r="G436" s="19">
        <f>ROUND(EXP(F$4-F$5*LN($B433)+F$6*LN(F436)),2)</f>
        <v>14.78</v>
      </c>
      <c r="H436" s="22">
        <f>B433*G436/100</f>
        <v>29560</v>
      </c>
    </row>
    <row r="437" spans="2:8" x14ac:dyDescent="0.2">
      <c r="B437" s="45"/>
      <c r="C437" s="42">
        <v>18</v>
      </c>
      <c r="D437" s="27">
        <f>ROUND(EXP(C$4-C$5*LN($B433)+C$6*LN(C437)),2)</f>
        <v>5.53</v>
      </c>
      <c r="E437" s="28">
        <f>B433*D437/100</f>
        <v>11060</v>
      </c>
      <c r="F437" s="42">
        <v>18</v>
      </c>
      <c r="G437" s="27">
        <f>ROUND(EXP(F$4-F$5*LN($B433)+F$6*LN(F437)),2)</f>
        <v>17.2</v>
      </c>
      <c r="H437" s="28">
        <f>B433*G437/100</f>
        <v>34400</v>
      </c>
    </row>
    <row r="438" spans="2:8" x14ac:dyDescent="0.2">
      <c r="B438" s="38">
        <v>210000</v>
      </c>
      <c r="C438" s="39">
        <v>6</v>
      </c>
      <c r="D438" s="17">
        <f>ROUND(EXP(C$4-C$5*LN($B438)+C$6*LN(C438)),2)</f>
        <v>2.75</v>
      </c>
      <c r="E438" s="21">
        <f>B438*D438/100</f>
        <v>5775</v>
      </c>
      <c r="F438" s="39">
        <v>6</v>
      </c>
      <c r="G438" s="17">
        <f>ROUND(EXP(F$4-F$5*LN($B438)+F$6*LN(F438)),2)</f>
        <v>6.75</v>
      </c>
      <c r="H438" s="21">
        <f>B438*G438/100</f>
        <v>14175</v>
      </c>
    </row>
    <row r="439" spans="2:8" x14ac:dyDescent="0.2">
      <c r="B439" s="44"/>
      <c r="C439" s="40">
        <v>9</v>
      </c>
      <c r="D439" s="19">
        <f>ROUND(EXP(C$4-C$5*LN($B438)+C$6*LN(C439)),2)</f>
        <v>3.54</v>
      </c>
      <c r="E439" s="22">
        <f>B438*D439/100</f>
        <v>7434</v>
      </c>
      <c r="F439" s="40">
        <v>9</v>
      </c>
      <c r="G439" s="19">
        <f>ROUND(EXP(F$4-F$5*LN($B438)+F$6*LN(F439)),2)</f>
        <v>9.4600000000000009</v>
      </c>
      <c r="H439" s="22">
        <f>B438*G439/100</f>
        <v>19866.000000000004</v>
      </c>
    </row>
    <row r="440" spans="2:8" x14ac:dyDescent="0.2">
      <c r="B440" s="44"/>
      <c r="C440" s="40">
        <v>12</v>
      </c>
      <c r="D440" s="19">
        <f>ROUND(EXP(C$4-C$5*LN($B438)+C$6*LN(C440)),2)</f>
        <v>4.2300000000000004</v>
      </c>
      <c r="E440" s="22">
        <f>B438*D440/100</f>
        <v>8883.0000000000018</v>
      </c>
      <c r="F440" s="40">
        <v>12</v>
      </c>
      <c r="G440" s="19">
        <f>ROUND(EXP(F$4-F$5*LN($B438)+F$6*LN(F440)),2)</f>
        <v>12.01</v>
      </c>
      <c r="H440" s="22">
        <f>B438*G440/100</f>
        <v>25221</v>
      </c>
    </row>
    <row r="441" spans="2:8" x14ac:dyDescent="0.2">
      <c r="B441" s="44"/>
      <c r="C441" s="40">
        <v>15</v>
      </c>
      <c r="D441" s="19">
        <f>ROUND(EXP(C$4-C$5*LN($B438)+C$6*LN(C441)),2)</f>
        <v>4.87</v>
      </c>
      <c r="E441" s="22">
        <f>B438*D441/100</f>
        <v>10227</v>
      </c>
      <c r="F441" s="40">
        <v>15</v>
      </c>
      <c r="G441" s="19">
        <f>ROUND(EXP(F$4-F$5*LN($B438)+F$6*LN(F441)),2)</f>
        <v>14.46</v>
      </c>
      <c r="H441" s="22">
        <f>B438*G441/100</f>
        <v>30366</v>
      </c>
    </row>
    <row r="442" spans="2:8" x14ac:dyDescent="0.2">
      <c r="B442" s="45"/>
      <c r="C442" s="42">
        <v>18</v>
      </c>
      <c r="D442" s="27">
        <f>ROUND(EXP(C$4-C$5*LN($B438)+C$6*LN(C442)),2)</f>
        <v>5.46</v>
      </c>
      <c r="E442" s="28">
        <f>B438*D442/100</f>
        <v>11466</v>
      </c>
      <c r="F442" s="42">
        <v>18</v>
      </c>
      <c r="G442" s="27">
        <f>ROUND(EXP(F$4-F$5*LN($B438)+F$6*LN(F442)),2)</f>
        <v>16.829999999999998</v>
      </c>
      <c r="H442" s="28">
        <f>B438*G442/100</f>
        <v>35342.999999999993</v>
      </c>
    </row>
    <row r="443" spans="2:8" x14ac:dyDescent="0.2">
      <c r="B443" s="38">
        <v>220000</v>
      </c>
      <c r="C443" s="39">
        <v>6</v>
      </c>
      <c r="D443" s="17">
        <f>ROUND(EXP(C$4-C$5*LN($B443)+C$6*LN(C443)),2)</f>
        <v>2.71</v>
      </c>
      <c r="E443" s="21">
        <f>B443*D443/100</f>
        <v>5962</v>
      </c>
      <c r="F443" s="39">
        <v>6</v>
      </c>
      <c r="G443" s="17">
        <f>ROUND(EXP(F$4-F$5*LN($B443)+F$6*LN(F443)),2)</f>
        <v>6.61</v>
      </c>
      <c r="H443" s="21">
        <f>B443*G443/100</f>
        <v>14542</v>
      </c>
    </row>
    <row r="444" spans="2:8" x14ac:dyDescent="0.2">
      <c r="B444" s="44"/>
      <c r="C444" s="40">
        <v>9</v>
      </c>
      <c r="D444" s="19">
        <f>ROUND(EXP(C$4-C$5*LN($B443)+C$6*LN(C444)),2)</f>
        <v>3.49</v>
      </c>
      <c r="E444" s="22">
        <f>B443*D444/100</f>
        <v>7678</v>
      </c>
      <c r="F444" s="40">
        <v>9</v>
      </c>
      <c r="G444" s="19">
        <f>ROUND(EXP(F$4-F$5*LN($B443)+F$6*LN(F444)),2)</f>
        <v>9.26</v>
      </c>
      <c r="H444" s="22">
        <f>B443*G444/100</f>
        <v>20372</v>
      </c>
    </row>
    <row r="445" spans="2:8" x14ac:dyDescent="0.2">
      <c r="B445" s="44"/>
      <c r="C445" s="40">
        <v>12</v>
      </c>
      <c r="D445" s="19">
        <f>ROUND(EXP(C$4-C$5*LN($B443)+C$6*LN(C445)),2)</f>
        <v>4.18</v>
      </c>
      <c r="E445" s="22">
        <f>B443*D445/100</f>
        <v>9195.9999999999982</v>
      </c>
      <c r="F445" s="40">
        <v>12</v>
      </c>
      <c r="G445" s="19">
        <f>ROUND(EXP(F$4-F$5*LN($B443)+F$6*LN(F445)),2)</f>
        <v>11.77</v>
      </c>
      <c r="H445" s="22">
        <f>B443*G445/100</f>
        <v>25894</v>
      </c>
    </row>
    <row r="446" spans="2:8" x14ac:dyDescent="0.2">
      <c r="B446" s="44"/>
      <c r="C446" s="40">
        <v>15</v>
      </c>
      <c r="D446" s="19">
        <f>ROUND(EXP(C$4-C$5*LN($B443)+C$6*LN(C446)),2)</f>
        <v>4.8</v>
      </c>
      <c r="E446" s="22">
        <f>B443*D446/100</f>
        <v>10560</v>
      </c>
      <c r="F446" s="40">
        <v>15</v>
      </c>
      <c r="G446" s="19">
        <f>ROUND(EXP(F$4-F$5*LN($B443)+F$6*LN(F446)),2)</f>
        <v>14.16</v>
      </c>
      <c r="H446" s="22">
        <f>B443*G446/100</f>
        <v>31152</v>
      </c>
    </row>
    <row r="447" spans="2:8" x14ac:dyDescent="0.2">
      <c r="B447" s="45"/>
      <c r="C447" s="42">
        <v>18</v>
      </c>
      <c r="D447" s="27">
        <f>ROUND(EXP(C$4-C$5*LN($B443)+C$6*LN(C447)),2)</f>
        <v>5.38</v>
      </c>
      <c r="E447" s="28">
        <f>B443*D447/100</f>
        <v>11836</v>
      </c>
      <c r="F447" s="42">
        <v>18</v>
      </c>
      <c r="G447" s="27">
        <f>ROUND(EXP(F$4-F$5*LN($B443)+F$6*LN(F447)),2)</f>
        <v>16.48</v>
      </c>
      <c r="H447" s="28">
        <f>B443*G447/100</f>
        <v>36256</v>
      </c>
    </row>
    <row r="448" spans="2:8" x14ac:dyDescent="0.2">
      <c r="B448" s="38">
        <v>230000</v>
      </c>
      <c r="C448" s="39">
        <v>6</v>
      </c>
      <c r="D448" s="17">
        <f>ROUND(EXP(C$4-C$5*LN($B448)+C$6*LN(C448)),2)</f>
        <v>2.68</v>
      </c>
      <c r="E448" s="21">
        <f>B448*D448/100</f>
        <v>6164</v>
      </c>
      <c r="F448" s="39">
        <v>6</v>
      </c>
      <c r="G448" s="17">
        <f>ROUND(EXP(F$4-F$5*LN($B448)+F$6*LN(F448)),2)</f>
        <v>6.48</v>
      </c>
      <c r="H448" s="21">
        <f>B448*G448/100</f>
        <v>14904</v>
      </c>
    </row>
    <row r="449" spans="2:8" x14ac:dyDescent="0.2">
      <c r="B449" s="44"/>
      <c r="C449" s="40">
        <v>9</v>
      </c>
      <c r="D449" s="19">
        <f>ROUND(EXP(C$4-C$5*LN($B448)+C$6*LN(C449)),2)</f>
        <v>3.45</v>
      </c>
      <c r="E449" s="22">
        <f>B448*D449/100</f>
        <v>7935</v>
      </c>
      <c r="F449" s="40">
        <v>9</v>
      </c>
      <c r="G449" s="19">
        <f>ROUND(EXP(F$4-F$5*LN($B448)+F$6*LN(F449)),2)</f>
        <v>9.08</v>
      </c>
      <c r="H449" s="22">
        <f>B448*G449/100</f>
        <v>20884</v>
      </c>
    </row>
    <row r="450" spans="2:8" x14ac:dyDescent="0.2">
      <c r="B450" s="44"/>
      <c r="C450" s="40">
        <v>12</v>
      </c>
      <c r="D450" s="19">
        <f>ROUND(EXP(C$4-C$5*LN($B448)+C$6*LN(C450)),2)</f>
        <v>4.13</v>
      </c>
      <c r="E450" s="22">
        <f>B448*D450/100</f>
        <v>9499</v>
      </c>
      <c r="F450" s="40">
        <v>12</v>
      </c>
      <c r="G450" s="19">
        <f>ROUND(EXP(F$4-F$5*LN($B448)+F$6*LN(F450)),2)</f>
        <v>11.53</v>
      </c>
      <c r="H450" s="22">
        <f>B448*G450/100</f>
        <v>26519</v>
      </c>
    </row>
    <row r="451" spans="2:8" x14ac:dyDescent="0.2">
      <c r="B451" s="44"/>
      <c r="C451" s="40">
        <v>15</v>
      </c>
      <c r="D451" s="19">
        <f>ROUND(EXP(C$4-C$5*LN($B448)+C$6*LN(C451)),2)</f>
        <v>4.74</v>
      </c>
      <c r="E451" s="22">
        <f>B448*D451/100</f>
        <v>10902</v>
      </c>
      <c r="F451" s="40">
        <v>15</v>
      </c>
      <c r="G451" s="19">
        <f>ROUND(EXP(F$4-F$5*LN($B448)+F$6*LN(F451)),2)</f>
        <v>13.88</v>
      </c>
      <c r="H451" s="22">
        <f>B448*G451/100</f>
        <v>31924</v>
      </c>
    </row>
    <row r="452" spans="2:8" x14ac:dyDescent="0.2">
      <c r="B452" s="45"/>
      <c r="C452" s="42">
        <v>18</v>
      </c>
      <c r="D452" s="27">
        <f>ROUND(EXP(C$4-C$5*LN($B448)+C$6*LN(C452)),2)</f>
        <v>5.32</v>
      </c>
      <c r="E452" s="28">
        <f>B448*D452/100</f>
        <v>12236</v>
      </c>
      <c r="F452" s="42">
        <v>18</v>
      </c>
      <c r="G452" s="27">
        <f>ROUND(EXP(F$4-F$5*LN($B448)+F$6*LN(F452)),2)</f>
        <v>16.16</v>
      </c>
      <c r="H452" s="28">
        <f>B448*G452/100</f>
        <v>37168</v>
      </c>
    </row>
    <row r="453" spans="2:8" x14ac:dyDescent="0.2">
      <c r="B453" s="38">
        <v>240000</v>
      </c>
      <c r="C453" s="39">
        <v>6</v>
      </c>
      <c r="D453" s="17">
        <f>ROUND(EXP(C$4-C$5*LN($B453)+C$6*LN(C453)),2)</f>
        <v>2.64</v>
      </c>
      <c r="E453" s="21">
        <f>B453*D453/100</f>
        <v>6336</v>
      </c>
      <c r="F453" s="39">
        <v>6</v>
      </c>
      <c r="G453" s="17">
        <f>ROUND(EXP(F$4-F$5*LN($B453)+F$6*LN(F453)),2)</f>
        <v>6.36</v>
      </c>
      <c r="H453" s="21">
        <f>B453*G453/100</f>
        <v>15264</v>
      </c>
    </row>
    <row r="454" spans="2:8" x14ac:dyDescent="0.2">
      <c r="B454" s="44"/>
      <c r="C454" s="40">
        <v>9</v>
      </c>
      <c r="D454" s="19">
        <f>ROUND(EXP(C$4-C$5*LN($B453)+C$6*LN(C454)),2)</f>
        <v>3.41</v>
      </c>
      <c r="E454" s="22">
        <f>B453*D454/100</f>
        <v>8184</v>
      </c>
      <c r="F454" s="40">
        <v>9</v>
      </c>
      <c r="G454" s="19">
        <f>ROUND(EXP(F$4-F$5*LN($B453)+F$6*LN(F454)),2)</f>
        <v>8.91</v>
      </c>
      <c r="H454" s="22">
        <f>B453*G454/100</f>
        <v>21384</v>
      </c>
    </row>
    <row r="455" spans="2:8" x14ac:dyDescent="0.2">
      <c r="B455" s="44"/>
      <c r="C455" s="40">
        <v>12</v>
      </c>
      <c r="D455" s="19">
        <f>ROUND(EXP(C$4-C$5*LN($B453)+C$6*LN(C455)),2)</f>
        <v>4.08</v>
      </c>
      <c r="E455" s="22">
        <f>B453*D455/100</f>
        <v>9792</v>
      </c>
      <c r="F455" s="40">
        <v>12</v>
      </c>
      <c r="G455" s="19">
        <f>ROUND(EXP(F$4-F$5*LN($B453)+F$6*LN(F455)),2)</f>
        <v>11.32</v>
      </c>
      <c r="H455" s="22">
        <f>B453*G455/100</f>
        <v>27168</v>
      </c>
    </row>
    <row r="456" spans="2:8" x14ac:dyDescent="0.2">
      <c r="B456" s="44"/>
      <c r="C456" s="40">
        <v>15</v>
      </c>
      <c r="D456" s="19">
        <f>ROUND(EXP(C$4-C$5*LN($B453)+C$6*LN(C456)),2)</f>
        <v>4.6900000000000004</v>
      </c>
      <c r="E456" s="22">
        <f>B453*D456/100</f>
        <v>11256</v>
      </c>
      <c r="F456" s="40">
        <v>15</v>
      </c>
      <c r="G456" s="19">
        <f>ROUND(EXP(F$4-F$5*LN($B453)+F$6*LN(F456)),2)</f>
        <v>13.62</v>
      </c>
      <c r="H456" s="22">
        <f>B453*G456/100</f>
        <v>32688</v>
      </c>
    </row>
    <row r="457" spans="2:8" x14ac:dyDescent="0.2">
      <c r="B457" s="45"/>
      <c r="C457" s="42">
        <v>18</v>
      </c>
      <c r="D457" s="27">
        <f>ROUND(EXP(C$4-C$5*LN($B453)+C$6*LN(C457)),2)</f>
        <v>5.25</v>
      </c>
      <c r="E457" s="28">
        <f>B453*D457/100</f>
        <v>12600</v>
      </c>
      <c r="F457" s="42">
        <v>18</v>
      </c>
      <c r="G457" s="27">
        <f>ROUND(EXP(F$4-F$5*LN($B453)+F$6*LN(F457)),2)</f>
        <v>15.85</v>
      </c>
      <c r="H457" s="28">
        <f>B453*G457/100</f>
        <v>38040</v>
      </c>
    </row>
    <row r="458" spans="2:8" x14ac:dyDescent="0.2">
      <c r="B458" s="38">
        <v>250000</v>
      </c>
      <c r="C458" s="39">
        <v>6</v>
      </c>
      <c r="D458" s="17">
        <f>ROUND(EXP(C$4-C$5*LN($B458)+C$6*LN(C458)),2)</f>
        <v>2.61</v>
      </c>
      <c r="E458" s="21">
        <f>B458*D458/100</f>
        <v>6525</v>
      </c>
      <c r="F458" s="39">
        <v>6</v>
      </c>
      <c r="G458" s="17">
        <f>ROUND(EXP(F$4-F$5*LN($B458)+F$6*LN(F458)),2)</f>
        <v>6.25</v>
      </c>
      <c r="H458" s="21">
        <f>B458*G458/100</f>
        <v>15625</v>
      </c>
    </row>
    <row r="459" spans="2:8" x14ac:dyDescent="0.2">
      <c r="B459" s="44"/>
      <c r="C459" s="40">
        <v>9</v>
      </c>
      <c r="D459" s="19">
        <f>ROUND(EXP(C$4-C$5*LN($B458)+C$6*LN(C459)),2)</f>
        <v>3.37</v>
      </c>
      <c r="E459" s="22">
        <f>B458*D459/100</f>
        <v>8425</v>
      </c>
      <c r="F459" s="40">
        <v>9</v>
      </c>
      <c r="G459" s="19">
        <f>ROUND(EXP(F$4-F$5*LN($B458)+F$6*LN(F459)),2)</f>
        <v>8.75</v>
      </c>
      <c r="H459" s="22">
        <f>B458*G459/100</f>
        <v>21875</v>
      </c>
    </row>
    <row r="460" spans="2:8" x14ac:dyDescent="0.2">
      <c r="B460" s="44"/>
      <c r="C460" s="40">
        <v>12</v>
      </c>
      <c r="D460" s="19">
        <f>ROUND(EXP(C$4-C$5*LN($B458)+C$6*LN(C460)),2)</f>
        <v>4.03</v>
      </c>
      <c r="E460" s="22">
        <f>B458*D460/100</f>
        <v>10075.000000000002</v>
      </c>
      <c r="F460" s="40">
        <v>12</v>
      </c>
      <c r="G460" s="19">
        <f>ROUND(EXP(F$4-F$5*LN($B458)+F$6*LN(F460)),2)</f>
        <v>11.11</v>
      </c>
      <c r="H460" s="22">
        <f>B458*G460/100</f>
        <v>27775</v>
      </c>
    </row>
    <row r="461" spans="2:8" x14ac:dyDescent="0.2">
      <c r="B461" s="44"/>
      <c r="C461" s="40">
        <v>15</v>
      </c>
      <c r="D461" s="19">
        <f>ROUND(EXP(C$4-C$5*LN($B458)+C$6*LN(C461)),2)</f>
        <v>4.63</v>
      </c>
      <c r="E461" s="22">
        <f>B458*D461/100</f>
        <v>11575</v>
      </c>
      <c r="F461" s="40">
        <v>15</v>
      </c>
      <c r="G461" s="19">
        <f>ROUND(EXP(F$4-F$5*LN($B458)+F$6*LN(F461)),2)</f>
        <v>13.38</v>
      </c>
      <c r="H461" s="22">
        <f>B458*G461/100</f>
        <v>33450</v>
      </c>
    </row>
    <row r="462" spans="2:8" x14ac:dyDescent="0.2">
      <c r="B462" s="45"/>
      <c r="C462" s="42">
        <v>18</v>
      </c>
      <c r="D462" s="27">
        <f>ROUND(EXP(C$4-C$5*LN($B458)+C$6*LN(C462)),2)</f>
        <v>5.19</v>
      </c>
      <c r="E462" s="28">
        <f>B458*D462/100</f>
        <v>12975</v>
      </c>
      <c r="F462" s="42">
        <v>18</v>
      </c>
      <c r="G462" s="27">
        <f>ROUND(EXP(F$4-F$5*LN($B458)+F$6*LN(F462)),2)</f>
        <v>15.57</v>
      </c>
      <c r="H462" s="28">
        <f>B458*G462/100</f>
        <v>38925</v>
      </c>
    </row>
    <row r="463" spans="2:8" x14ac:dyDescent="0.2">
      <c r="B463" s="38">
        <v>260000</v>
      </c>
      <c r="C463" s="39">
        <v>6</v>
      </c>
      <c r="D463" s="17">
        <f>ROUND(EXP(C$4-C$5*LN($B463)+C$6*LN(C463)),2)</f>
        <v>2.59</v>
      </c>
      <c r="E463" s="21">
        <f>B463*D463/100</f>
        <v>6734</v>
      </c>
      <c r="F463" s="39">
        <v>6</v>
      </c>
      <c r="G463" s="17">
        <f>ROUND(EXP(F$4-F$5*LN($B463)+F$6*LN(F463)),2)</f>
        <v>6.14</v>
      </c>
      <c r="H463" s="21">
        <f>B463*G463/100</f>
        <v>15964</v>
      </c>
    </row>
    <row r="464" spans="2:8" x14ac:dyDescent="0.2">
      <c r="B464" s="44"/>
      <c r="C464" s="40">
        <v>9</v>
      </c>
      <c r="D464" s="19">
        <f>ROUND(EXP(C$4-C$5*LN($B463)+C$6*LN(C464)),2)</f>
        <v>3.33</v>
      </c>
      <c r="E464" s="22">
        <f>B463*D464/100</f>
        <v>8658</v>
      </c>
      <c r="F464" s="40">
        <v>9</v>
      </c>
      <c r="G464" s="19">
        <f>ROUND(EXP(F$4-F$5*LN($B463)+F$6*LN(F464)),2)</f>
        <v>8.6</v>
      </c>
      <c r="H464" s="22">
        <f>B463*G464/100</f>
        <v>22360</v>
      </c>
    </row>
    <row r="465" spans="2:8" x14ac:dyDescent="0.2">
      <c r="B465" s="44"/>
      <c r="C465" s="40">
        <v>12</v>
      </c>
      <c r="D465" s="19">
        <f>ROUND(EXP(C$4-C$5*LN($B463)+C$6*LN(C465)),2)</f>
        <v>3.99</v>
      </c>
      <c r="E465" s="22">
        <f>B463*D465/100</f>
        <v>10374</v>
      </c>
      <c r="F465" s="40">
        <v>12</v>
      </c>
      <c r="G465" s="19">
        <f>ROUND(EXP(F$4-F$5*LN($B463)+F$6*LN(F465)),2)</f>
        <v>10.92</v>
      </c>
      <c r="H465" s="22">
        <f>B463*G465/100</f>
        <v>28392</v>
      </c>
    </row>
    <row r="466" spans="2:8" x14ac:dyDescent="0.2">
      <c r="B466" s="44"/>
      <c r="C466" s="40">
        <v>15</v>
      </c>
      <c r="D466" s="19">
        <f>ROUND(EXP(C$4-C$5*LN($B463)+C$6*LN(C466)),2)</f>
        <v>4.58</v>
      </c>
      <c r="E466" s="22">
        <f>B463*D466/100</f>
        <v>11908</v>
      </c>
      <c r="F466" s="40">
        <v>15</v>
      </c>
      <c r="G466" s="19">
        <f>ROUND(EXP(F$4-F$5*LN($B463)+F$6*LN(F466)),2)</f>
        <v>13.14</v>
      </c>
      <c r="H466" s="22">
        <f>B463*G466/100</f>
        <v>34164</v>
      </c>
    </row>
    <row r="467" spans="2:8" x14ac:dyDescent="0.2">
      <c r="B467" s="45"/>
      <c r="C467" s="42">
        <v>18</v>
      </c>
      <c r="D467" s="27">
        <f>ROUND(EXP(C$4-C$5*LN($B463)+C$6*LN(C467)),2)</f>
        <v>5.14</v>
      </c>
      <c r="E467" s="28">
        <f>B463*D467/100</f>
        <v>13364</v>
      </c>
      <c r="F467" s="42">
        <v>18</v>
      </c>
      <c r="G467" s="27">
        <f>ROUND(EXP(F$4-F$5*LN($B463)+F$6*LN(F467)),2)</f>
        <v>15.29</v>
      </c>
      <c r="H467" s="28">
        <f>B463*G467/100</f>
        <v>39754</v>
      </c>
    </row>
    <row r="468" spans="2:8" x14ac:dyDescent="0.2">
      <c r="B468" s="38">
        <v>270000</v>
      </c>
      <c r="C468" s="39">
        <v>6</v>
      </c>
      <c r="D468" s="17">
        <f>ROUND(EXP(C$4-C$5*LN($B468)+C$6*LN(C468)),2)</f>
        <v>2.56</v>
      </c>
      <c r="E468" s="21">
        <f>B468*D468/100</f>
        <v>6912</v>
      </c>
      <c r="F468" s="39">
        <v>6</v>
      </c>
      <c r="G468" s="17">
        <f>ROUND(EXP(F$4-F$5*LN($B468)+F$6*LN(F468)),2)</f>
        <v>6.04</v>
      </c>
      <c r="H468" s="21">
        <f>B468*G468/100</f>
        <v>16308</v>
      </c>
    </row>
    <row r="469" spans="2:8" x14ac:dyDescent="0.2">
      <c r="B469" s="44"/>
      <c r="C469" s="40">
        <v>9</v>
      </c>
      <c r="D469" s="19">
        <f>ROUND(EXP(C$4-C$5*LN($B468)+C$6*LN(C469)),2)</f>
        <v>3.3</v>
      </c>
      <c r="E469" s="22">
        <f>B468*D469/100</f>
        <v>8910</v>
      </c>
      <c r="F469" s="40">
        <v>9</v>
      </c>
      <c r="G469" s="19">
        <f>ROUND(EXP(F$4-F$5*LN($B468)+F$6*LN(F469)),2)</f>
        <v>8.4499999999999993</v>
      </c>
      <c r="H469" s="22">
        <f>B468*G469/100</f>
        <v>22815</v>
      </c>
    </row>
    <row r="470" spans="2:8" x14ac:dyDescent="0.2">
      <c r="B470" s="44"/>
      <c r="C470" s="40">
        <v>12</v>
      </c>
      <c r="D470" s="19">
        <f>ROUND(EXP(C$4-C$5*LN($B468)+C$6*LN(C470)),2)</f>
        <v>3.94</v>
      </c>
      <c r="E470" s="22">
        <f>B468*D470/100</f>
        <v>10638</v>
      </c>
      <c r="F470" s="40">
        <v>12</v>
      </c>
      <c r="G470" s="19">
        <f>ROUND(EXP(F$4-F$5*LN($B468)+F$6*LN(F470)),2)</f>
        <v>10.74</v>
      </c>
      <c r="H470" s="22">
        <f>B468*G470/100</f>
        <v>28998</v>
      </c>
    </row>
    <row r="471" spans="2:8" x14ac:dyDescent="0.2">
      <c r="B471" s="44"/>
      <c r="C471" s="40">
        <v>15</v>
      </c>
      <c r="D471" s="19">
        <f>ROUND(EXP(C$4-C$5*LN($B468)+C$6*LN(C471)),2)</f>
        <v>4.53</v>
      </c>
      <c r="E471" s="22">
        <f>B468*D471/100</f>
        <v>12231</v>
      </c>
      <c r="F471" s="40">
        <v>15</v>
      </c>
      <c r="G471" s="19">
        <f>ROUND(EXP(F$4-F$5*LN($B468)+F$6*LN(F471)),2)</f>
        <v>12.92</v>
      </c>
      <c r="H471" s="22">
        <f>B468*G471/100</f>
        <v>34884</v>
      </c>
    </row>
    <row r="472" spans="2:8" x14ac:dyDescent="0.2">
      <c r="B472" s="45"/>
      <c r="C472" s="42">
        <v>18</v>
      </c>
      <c r="D472" s="27">
        <f>ROUND(EXP(C$4-C$5*LN($B468)+C$6*LN(C472)),2)</f>
        <v>5.08</v>
      </c>
      <c r="E472" s="28">
        <f>B468*D472/100</f>
        <v>13716</v>
      </c>
      <c r="F472" s="42">
        <v>18</v>
      </c>
      <c r="G472" s="27">
        <f>ROUND(EXP(F$4-F$5*LN($B468)+F$6*LN(F472)),2)</f>
        <v>15.04</v>
      </c>
      <c r="H472" s="28">
        <f>B468*G472/100</f>
        <v>40608</v>
      </c>
    </row>
    <row r="473" spans="2:8" x14ac:dyDescent="0.2">
      <c r="B473" s="38">
        <v>280000</v>
      </c>
      <c r="C473" s="39">
        <v>6</v>
      </c>
      <c r="D473" s="17">
        <f>ROUND(EXP(C$4-C$5*LN($B473)+C$6*LN(C473)),2)</f>
        <v>2.5299999999999998</v>
      </c>
      <c r="E473" s="21">
        <f>B473*D473/100</f>
        <v>7084</v>
      </c>
      <c r="F473" s="39">
        <v>6</v>
      </c>
      <c r="G473" s="17">
        <f>ROUND(EXP(F$4-F$5*LN($B473)+F$6*LN(F473)),2)</f>
        <v>5.94</v>
      </c>
      <c r="H473" s="21">
        <f>B473*G473/100</f>
        <v>16632</v>
      </c>
    </row>
    <row r="474" spans="2:8" x14ac:dyDescent="0.2">
      <c r="B474" s="44"/>
      <c r="C474" s="40">
        <v>9</v>
      </c>
      <c r="D474" s="19">
        <f>ROUND(EXP(C$4-C$5*LN($B473)+C$6*LN(C474)),2)</f>
        <v>3.26</v>
      </c>
      <c r="E474" s="22">
        <f>B473*D474/100</f>
        <v>9127.9999999999982</v>
      </c>
      <c r="F474" s="40">
        <v>9</v>
      </c>
      <c r="G474" s="19">
        <f>ROUND(EXP(F$4-F$5*LN($B473)+F$6*LN(F474)),2)</f>
        <v>8.32</v>
      </c>
      <c r="H474" s="22">
        <f>B473*G474/100</f>
        <v>23296</v>
      </c>
    </row>
    <row r="475" spans="2:8" x14ac:dyDescent="0.2">
      <c r="B475" s="44"/>
      <c r="C475" s="40">
        <v>12</v>
      </c>
      <c r="D475" s="19">
        <f>ROUND(EXP(C$4-C$5*LN($B473)+C$6*LN(C475)),2)</f>
        <v>3.9</v>
      </c>
      <c r="E475" s="22">
        <f>B473*D475/100</f>
        <v>10920</v>
      </c>
      <c r="F475" s="40">
        <v>12</v>
      </c>
      <c r="G475" s="19">
        <f>ROUND(EXP(F$4-F$5*LN($B473)+F$6*LN(F475)),2)</f>
        <v>10.56</v>
      </c>
      <c r="H475" s="22">
        <f>B473*G475/100</f>
        <v>29568</v>
      </c>
    </row>
    <row r="476" spans="2:8" x14ac:dyDescent="0.2">
      <c r="B476" s="44"/>
      <c r="C476" s="40">
        <v>15</v>
      </c>
      <c r="D476" s="19">
        <f>ROUND(EXP(C$4-C$5*LN($B473)+C$6*LN(C476)),2)</f>
        <v>4.49</v>
      </c>
      <c r="E476" s="22">
        <f>B473*D476/100</f>
        <v>12572</v>
      </c>
      <c r="F476" s="40">
        <v>15</v>
      </c>
      <c r="G476" s="19">
        <f>ROUND(EXP(F$4-F$5*LN($B473)+F$6*LN(F476)),2)</f>
        <v>12.72</v>
      </c>
      <c r="H476" s="22">
        <f>B473*G476/100</f>
        <v>35616</v>
      </c>
    </row>
    <row r="477" spans="2:8" x14ac:dyDescent="0.2">
      <c r="B477" s="45"/>
      <c r="C477" s="42">
        <v>18</v>
      </c>
      <c r="D477" s="27">
        <f>ROUND(EXP(C$4-C$5*LN($B473)+C$6*LN(C477)),2)</f>
        <v>5.03</v>
      </c>
      <c r="E477" s="28">
        <f>B473*D477/100</f>
        <v>14084</v>
      </c>
      <c r="F477" s="42">
        <v>18</v>
      </c>
      <c r="G477" s="27">
        <f>ROUND(EXP(F$4-F$5*LN($B473)+F$6*LN(F477)),2)</f>
        <v>14.8</v>
      </c>
      <c r="H477" s="28">
        <f>B473*G477/100</f>
        <v>41440</v>
      </c>
    </row>
    <row r="478" spans="2:8" x14ac:dyDescent="0.2">
      <c r="B478" s="38">
        <v>290000</v>
      </c>
      <c r="C478" s="39">
        <v>6</v>
      </c>
      <c r="D478" s="17">
        <f>ROUND(EXP(C$4-C$5*LN($B478)+C$6*LN(C478)),2)</f>
        <v>2.5099999999999998</v>
      </c>
      <c r="E478" s="21">
        <f>B478*D478/100</f>
        <v>7278.9999999999991</v>
      </c>
      <c r="F478" s="39">
        <v>6</v>
      </c>
      <c r="G478" s="17">
        <f>ROUND(EXP(F$4-F$5*LN($B478)+F$6*LN(F478)),2)</f>
        <v>5.85</v>
      </c>
      <c r="H478" s="21">
        <f>B478*G478/100</f>
        <v>16965</v>
      </c>
    </row>
    <row r="479" spans="2:8" x14ac:dyDescent="0.2">
      <c r="B479" s="44"/>
      <c r="C479" s="40">
        <v>9</v>
      </c>
      <c r="D479" s="19">
        <f>ROUND(EXP(C$4-C$5*LN($B478)+C$6*LN(C479)),2)</f>
        <v>3.23</v>
      </c>
      <c r="E479" s="22">
        <f>B478*D479/100</f>
        <v>9367</v>
      </c>
      <c r="F479" s="40">
        <v>9</v>
      </c>
      <c r="G479" s="19">
        <f>ROUND(EXP(F$4-F$5*LN($B478)+F$6*LN(F479)),2)</f>
        <v>8.19</v>
      </c>
      <c r="H479" s="22">
        <f>B478*G479/100</f>
        <v>23751</v>
      </c>
    </row>
    <row r="480" spans="2:8" x14ac:dyDescent="0.2">
      <c r="B480" s="44"/>
      <c r="C480" s="40">
        <v>12</v>
      </c>
      <c r="D480" s="19">
        <f>ROUND(EXP(C$4-C$5*LN($B478)+C$6*LN(C480)),2)</f>
        <v>3.87</v>
      </c>
      <c r="E480" s="22">
        <f>B478*D480/100</f>
        <v>11223</v>
      </c>
      <c r="F480" s="40">
        <v>12</v>
      </c>
      <c r="G480" s="19">
        <f>ROUND(EXP(F$4-F$5*LN($B478)+F$6*LN(F480)),2)</f>
        <v>10.4</v>
      </c>
      <c r="H480" s="22">
        <f>B478*G480/100</f>
        <v>30160</v>
      </c>
    </row>
    <row r="481" spans="2:8" x14ac:dyDescent="0.2">
      <c r="B481" s="44"/>
      <c r="C481" s="40">
        <v>15</v>
      </c>
      <c r="D481" s="19">
        <f>ROUND(EXP(C$4-C$5*LN($B478)+C$6*LN(C481)),2)</f>
        <v>4.4400000000000004</v>
      </c>
      <c r="E481" s="22">
        <f>B478*D481/100</f>
        <v>12876</v>
      </c>
      <c r="F481" s="40">
        <v>15</v>
      </c>
      <c r="G481" s="19">
        <f>ROUND(EXP(F$4-F$5*LN($B478)+F$6*LN(F481)),2)</f>
        <v>12.52</v>
      </c>
      <c r="H481" s="22">
        <f>B478*G481/100</f>
        <v>36308</v>
      </c>
    </row>
    <row r="482" spans="2:8" x14ac:dyDescent="0.2">
      <c r="B482" s="45"/>
      <c r="C482" s="42">
        <v>18</v>
      </c>
      <c r="D482" s="27">
        <f>ROUND(EXP(C$4-C$5*LN($B478)+C$6*LN(C482)),2)</f>
        <v>4.9800000000000004</v>
      </c>
      <c r="E482" s="28">
        <f>B478*D482/100</f>
        <v>14442.000000000002</v>
      </c>
      <c r="F482" s="42">
        <v>18</v>
      </c>
      <c r="G482" s="27">
        <f>ROUND(EXP(F$4-F$5*LN($B478)+F$6*LN(F482)),2)</f>
        <v>14.57</v>
      </c>
      <c r="H482" s="28">
        <f>B478*G482/100</f>
        <v>42253</v>
      </c>
    </row>
    <row r="483" spans="2:8" x14ac:dyDescent="0.2">
      <c r="B483" s="38">
        <v>300000</v>
      </c>
      <c r="C483" s="39">
        <v>6</v>
      </c>
      <c r="D483" s="17">
        <f>ROUND(EXP(C$4-C$5*LN($B483)+C$6*LN(C483)),2)</f>
        <v>2.48</v>
      </c>
      <c r="E483" s="21">
        <f>B483*D483/100</f>
        <v>7440</v>
      </c>
      <c r="F483" s="39">
        <v>6</v>
      </c>
      <c r="G483" s="17">
        <f>ROUND(EXP(F$4-F$5*LN($B483)+F$6*LN(F483)),2)</f>
        <v>5.76</v>
      </c>
      <c r="H483" s="21">
        <f>B483*G483/100</f>
        <v>17280</v>
      </c>
    </row>
    <row r="484" spans="2:8" x14ac:dyDescent="0.2">
      <c r="B484" s="44"/>
      <c r="C484" s="40">
        <v>9</v>
      </c>
      <c r="D484" s="19">
        <f>ROUND(EXP(C$4-C$5*LN($B483)+C$6*LN(C484)),2)</f>
        <v>3.2</v>
      </c>
      <c r="E484" s="22">
        <f>B483*D484/100</f>
        <v>9600</v>
      </c>
      <c r="F484" s="40">
        <v>9</v>
      </c>
      <c r="G484" s="19">
        <f>ROUND(EXP(F$4-F$5*LN($B483)+F$6*LN(F484)),2)</f>
        <v>8.07</v>
      </c>
      <c r="H484" s="22">
        <f>B483*G484/100</f>
        <v>24210</v>
      </c>
    </row>
    <row r="485" spans="2:8" x14ac:dyDescent="0.2">
      <c r="B485" s="44"/>
      <c r="C485" s="40">
        <v>12</v>
      </c>
      <c r="D485" s="19">
        <f>ROUND(EXP(C$4-C$5*LN($B483)+C$6*LN(C485)),2)</f>
        <v>3.83</v>
      </c>
      <c r="E485" s="22">
        <f>B483*D485/100</f>
        <v>11490</v>
      </c>
      <c r="F485" s="40">
        <v>12</v>
      </c>
      <c r="G485" s="19">
        <f>ROUND(EXP(F$4-F$5*LN($B483)+F$6*LN(F485)),2)</f>
        <v>10.24</v>
      </c>
      <c r="H485" s="22">
        <f>B483*G485/100</f>
        <v>30720</v>
      </c>
    </row>
    <row r="486" spans="2:8" x14ac:dyDescent="0.2">
      <c r="B486" s="44"/>
      <c r="C486" s="40">
        <v>15</v>
      </c>
      <c r="D486" s="19">
        <f>ROUND(EXP(C$4-C$5*LN($B483)+C$6*LN(C486)),2)</f>
        <v>4.4000000000000004</v>
      </c>
      <c r="E486" s="22">
        <f>B483*D486/100</f>
        <v>13200</v>
      </c>
      <c r="F486" s="40">
        <v>15</v>
      </c>
      <c r="G486" s="19">
        <f>ROUND(EXP(F$4-F$5*LN($B483)+F$6*LN(F486)),2)</f>
        <v>12.33</v>
      </c>
      <c r="H486" s="22">
        <f>B483*G486/100</f>
        <v>36990</v>
      </c>
    </row>
    <row r="487" spans="2:8" x14ac:dyDescent="0.2">
      <c r="B487" s="45"/>
      <c r="C487" s="42">
        <v>18</v>
      </c>
      <c r="D487" s="27">
        <f>ROUND(EXP(C$4-C$5*LN($B483)+C$6*LN(C487)),2)</f>
        <v>4.93</v>
      </c>
      <c r="E487" s="28">
        <f>B483*D487/100</f>
        <v>14790</v>
      </c>
      <c r="F487" s="42">
        <v>18</v>
      </c>
      <c r="G487" s="27">
        <f>ROUND(EXP(F$4-F$5*LN($B483)+F$6*LN(F487)),2)</f>
        <v>14.35</v>
      </c>
      <c r="H487" s="28">
        <f>B483*G487/100</f>
        <v>43050</v>
      </c>
    </row>
    <row r="488" spans="2:8" x14ac:dyDescent="0.2">
      <c r="B488" s="38">
        <v>310000</v>
      </c>
      <c r="C488" s="39">
        <v>6</v>
      </c>
      <c r="D488" s="17">
        <f>ROUND(EXP(C$4-C$5*LN($B488)+C$6*LN(C488)),2)</f>
        <v>2.46</v>
      </c>
      <c r="E488" s="21">
        <f>B488*D488/100</f>
        <v>7626</v>
      </c>
      <c r="F488" s="39">
        <v>6</v>
      </c>
      <c r="G488" s="17">
        <f>ROUND(EXP(F$4-F$5*LN($B488)+F$6*LN(F488)),2)</f>
        <v>5.67</v>
      </c>
      <c r="H488" s="21">
        <f>B488*G488/100</f>
        <v>17577</v>
      </c>
    </row>
    <row r="489" spans="2:8" x14ac:dyDescent="0.2">
      <c r="B489" s="44"/>
      <c r="C489" s="40">
        <v>9</v>
      </c>
      <c r="D489" s="19">
        <f>ROUND(EXP(C$4-C$5*LN($B488)+C$6*LN(C489)),2)</f>
        <v>3.17</v>
      </c>
      <c r="E489" s="22">
        <f>B488*D489/100</f>
        <v>9827</v>
      </c>
      <c r="F489" s="40">
        <v>9</v>
      </c>
      <c r="G489" s="19">
        <f>ROUND(EXP(F$4-F$5*LN($B488)+F$6*LN(F489)),2)</f>
        <v>7.95</v>
      </c>
      <c r="H489" s="22">
        <f>B488*G489/100</f>
        <v>24645</v>
      </c>
    </row>
    <row r="490" spans="2:8" x14ac:dyDescent="0.2">
      <c r="B490" s="44"/>
      <c r="C490" s="40">
        <v>12</v>
      </c>
      <c r="D490" s="19">
        <f>ROUND(EXP(C$4-C$5*LN($B488)+C$6*LN(C490)),2)</f>
        <v>3.79</v>
      </c>
      <c r="E490" s="22">
        <f>B488*D490/100</f>
        <v>11749</v>
      </c>
      <c r="F490" s="40">
        <v>12</v>
      </c>
      <c r="G490" s="19">
        <f>ROUND(EXP(F$4-F$5*LN($B488)+F$6*LN(F490)),2)</f>
        <v>10.09</v>
      </c>
      <c r="H490" s="22">
        <f>B488*G490/100</f>
        <v>31279</v>
      </c>
    </row>
    <row r="491" spans="2:8" x14ac:dyDescent="0.2">
      <c r="B491" s="44"/>
      <c r="C491" s="40">
        <v>15</v>
      </c>
      <c r="D491" s="19">
        <f>ROUND(EXP(C$4-C$5*LN($B488)+C$6*LN(C491)),2)</f>
        <v>4.3600000000000003</v>
      </c>
      <c r="E491" s="22">
        <f>B488*D491/100</f>
        <v>13516</v>
      </c>
      <c r="F491" s="40">
        <v>15</v>
      </c>
      <c r="G491" s="19">
        <f>ROUND(EXP(F$4-F$5*LN($B488)+F$6*LN(F491)),2)</f>
        <v>12.15</v>
      </c>
      <c r="H491" s="22">
        <f>B488*G491/100</f>
        <v>37665</v>
      </c>
    </row>
    <row r="492" spans="2:8" x14ac:dyDescent="0.2">
      <c r="B492" s="45"/>
      <c r="C492" s="42">
        <v>18</v>
      </c>
      <c r="D492" s="27">
        <f>ROUND(EXP(C$4-C$5*LN($B488)+C$6*LN(C492)),2)</f>
        <v>4.8899999999999997</v>
      </c>
      <c r="E492" s="28">
        <f>B488*D492/100</f>
        <v>15159</v>
      </c>
      <c r="F492" s="42">
        <v>18</v>
      </c>
      <c r="G492" s="27">
        <f>ROUND(EXP(F$4-F$5*LN($B488)+F$6*LN(F492)),2)</f>
        <v>14.14</v>
      </c>
      <c r="H492" s="28">
        <f>B488*G492/100</f>
        <v>43834</v>
      </c>
    </row>
    <row r="493" spans="2:8" x14ac:dyDescent="0.2">
      <c r="B493" s="38">
        <v>320000</v>
      </c>
      <c r="C493" s="39">
        <v>6</v>
      </c>
      <c r="D493" s="17">
        <f>ROUND(EXP(C$4-C$5*LN($B493)+C$6*LN(C493)),2)</f>
        <v>2.44</v>
      </c>
      <c r="E493" s="21">
        <f>B493*D493/100</f>
        <v>7808</v>
      </c>
      <c r="F493" s="39">
        <v>6</v>
      </c>
      <c r="G493" s="17">
        <f>ROUND(EXP(F$4-F$5*LN($B493)+F$6*LN(F493)),2)</f>
        <v>5.59</v>
      </c>
      <c r="H493" s="21">
        <f>B493*G493/100</f>
        <v>17888</v>
      </c>
    </row>
    <row r="494" spans="2:8" x14ac:dyDescent="0.2">
      <c r="B494" s="44"/>
      <c r="C494" s="40">
        <v>9</v>
      </c>
      <c r="D494" s="19">
        <f>ROUND(EXP(C$4-C$5*LN($B493)+C$6*LN(C494)),2)</f>
        <v>3.14</v>
      </c>
      <c r="E494" s="22">
        <f>B493*D494/100</f>
        <v>10048</v>
      </c>
      <c r="F494" s="40">
        <v>9</v>
      </c>
      <c r="G494" s="19">
        <f>ROUND(EXP(F$4-F$5*LN($B493)+F$6*LN(F494)),2)</f>
        <v>7.84</v>
      </c>
      <c r="H494" s="22">
        <f>B493*G494/100</f>
        <v>25088</v>
      </c>
    </row>
    <row r="495" spans="2:8" x14ac:dyDescent="0.2">
      <c r="B495" s="44"/>
      <c r="C495" s="40">
        <v>12</v>
      </c>
      <c r="D495" s="19">
        <f>ROUND(EXP(C$4-C$5*LN($B493)+C$6*LN(C495)),2)</f>
        <v>3.76</v>
      </c>
      <c r="E495" s="22">
        <f>B493*D495/100</f>
        <v>12032</v>
      </c>
      <c r="F495" s="40">
        <v>12</v>
      </c>
      <c r="G495" s="19">
        <f>ROUND(EXP(F$4-F$5*LN($B493)+F$6*LN(F495)),2)</f>
        <v>9.9499999999999993</v>
      </c>
      <c r="H495" s="22">
        <f>B493*G495/100</f>
        <v>31840</v>
      </c>
    </row>
    <row r="496" spans="2:8" x14ac:dyDescent="0.2">
      <c r="B496" s="44"/>
      <c r="C496" s="40">
        <v>15</v>
      </c>
      <c r="D496" s="19">
        <f>ROUND(EXP(C$4-C$5*LN($B493)+C$6*LN(C496)),2)</f>
        <v>4.32</v>
      </c>
      <c r="E496" s="22">
        <f>B493*D496/100</f>
        <v>13824</v>
      </c>
      <c r="F496" s="40">
        <v>15</v>
      </c>
      <c r="G496" s="19">
        <f>ROUND(EXP(F$4-F$5*LN($B493)+F$6*LN(F496)),2)</f>
        <v>11.98</v>
      </c>
      <c r="H496" s="22">
        <f>B493*G496/100</f>
        <v>38336</v>
      </c>
    </row>
    <row r="497" spans="2:8" x14ac:dyDescent="0.2">
      <c r="B497" s="45"/>
      <c r="C497" s="42">
        <v>18</v>
      </c>
      <c r="D497" s="27">
        <f>ROUND(EXP(C$4-C$5*LN($B493)+C$6*LN(C497)),2)</f>
        <v>4.84</v>
      </c>
      <c r="E497" s="28">
        <f>B493*D497/100</f>
        <v>15488</v>
      </c>
      <c r="F497" s="42">
        <v>18</v>
      </c>
      <c r="G497" s="27">
        <f>ROUND(EXP(F$4-F$5*LN($B493)+F$6*LN(F497)),2)</f>
        <v>13.94</v>
      </c>
      <c r="H497" s="28">
        <f>B493*G497/100</f>
        <v>44608</v>
      </c>
    </row>
    <row r="498" spans="2:8" x14ac:dyDescent="0.2">
      <c r="B498" s="38">
        <v>330000</v>
      </c>
      <c r="C498" s="39">
        <v>6</v>
      </c>
      <c r="D498" s="17">
        <f>ROUND(EXP(C$4-C$5*LN($B498)+C$6*LN(C498)),2)</f>
        <v>2.42</v>
      </c>
      <c r="E498" s="21">
        <f>B498*D498/100</f>
        <v>7986</v>
      </c>
      <c r="F498" s="39">
        <v>6</v>
      </c>
      <c r="G498" s="17">
        <f>ROUND(EXP(F$4-F$5*LN($B498)+F$6*LN(F498)),2)</f>
        <v>5.52</v>
      </c>
      <c r="H498" s="21">
        <f>B498*G498/100</f>
        <v>18215.999999999996</v>
      </c>
    </row>
    <row r="499" spans="2:8" x14ac:dyDescent="0.2">
      <c r="B499" s="44"/>
      <c r="C499" s="40">
        <v>9</v>
      </c>
      <c r="D499" s="19">
        <f>ROUND(EXP(C$4-C$5*LN($B498)+C$6*LN(C499)),2)</f>
        <v>3.11</v>
      </c>
      <c r="E499" s="22">
        <f>B498*D499/100</f>
        <v>10263</v>
      </c>
      <c r="F499" s="40">
        <v>9</v>
      </c>
      <c r="G499" s="19">
        <f>ROUND(EXP(F$4-F$5*LN($B498)+F$6*LN(F499)),2)</f>
        <v>7.73</v>
      </c>
      <c r="H499" s="22">
        <f>B498*G499/100</f>
        <v>25509</v>
      </c>
    </row>
    <row r="500" spans="2:8" x14ac:dyDescent="0.2">
      <c r="B500" s="44"/>
      <c r="C500" s="40">
        <v>12</v>
      </c>
      <c r="D500" s="19">
        <f>ROUND(EXP(C$4-C$5*LN($B498)+C$6*LN(C500)),2)</f>
        <v>3.73</v>
      </c>
      <c r="E500" s="22">
        <f>B498*D500/100</f>
        <v>12309</v>
      </c>
      <c r="F500" s="40">
        <v>12</v>
      </c>
      <c r="G500" s="19">
        <f>ROUND(EXP(F$4-F$5*LN($B498)+F$6*LN(F500)),2)</f>
        <v>9.82</v>
      </c>
      <c r="H500" s="22">
        <f>B498*G500/100</f>
        <v>32406</v>
      </c>
    </row>
    <row r="501" spans="2:8" x14ac:dyDescent="0.2">
      <c r="B501" s="44"/>
      <c r="C501" s="40">
        <v>15</v>
      </c>
      <c r="D501" s="19">
        <f>ROUND(EXP(C$4-C$5*LN($B498)+C$6*LN(C501)),2)</f>
        <v>4.29</v>
      </c>
      <c r="E501" s="22">
        <f>B498*D501/100</f>
        <v>14157</v>
      </c>
      <c r="F501" s="40">
        <v>15</v>
      </c>
      <c r="G501" s="19">
        <f>ROUND(EXP(F$4-F$5*LN($B498)+F$6*LN(F501)),2)</f>
        <v>11.82</v>
      </c>
      <c r="H501" s="22">
        <f>B498*G501/100</f>
        <v>39006</v>
      </c>
    </row>
    <row r="502" spans="2:8" x14ac:dyDescent="0.2">
      <c r="B502" s="45"/>
      <c r="C502" s="42">
        <v>18</v>
      </c>
      <c r="D502" s="27">
        <f>ROUND(EXP(C$4-C$5*LN($B498)+C$6*LN(C502)),2)</f>
        <v>4.8</v>
      </c>
      <c r="E502" s="28">
        <f>B498*D502/100</f>
        <v>15840</v>
      </c>
      <c r="F502" s="42">
        <v>18</v>
      </c>
      <c r="G502" s="27">
        <f>ROUND(EXP(F$4-F$5*LN($B498)+F$6*LN(F502)),2)</f>
        <v>13.75</v>
      </c>
      <c r="H502" s="28">
        <f>B498*G502/100</f>
        <v>45375</v>
      </c>
    </row>
    <row r="503" spans="2:8" x14ac:dyDescent="0.2">
      <c r="B503" s="38">
        <v>340000</v>
      </c>
      <c r="C503" s="39">
        <v>6</v>
      </c>
      <c r="D503" s="17">
        <f>ROUND(EXP(C$4-C$5*LN($B503)+C$6*LN(C503)),2)</f>
        <v>2.4</v>
      </c>
      <c r="E503" s="21">
        <f>B503*D503/100</f>
        <v>8160</v>
      </c>
      <c r="F503" s="39">
        <v>6</v>
      </c>
      <c r="G503" s="17">
        <f>ROUND(EXP(F$4-F$5*LN($B503)+F$6*LN(F503)),2)</f>
        <v>5.44</v>
      </c>
      <c r="H503" s="21">
        <f>B503*G503/100</f>
        <v>18496.000000000004</v>
      </c>
    </row>
    <row r="504" spans="2:8" x14ac:dyDescent="0.2">
      <c r="B504" s="44"/>
      <c r="C504" s="40">
        <v>9</v>
      </c>
      <c r="D504" s="19">
        <f>ROUND(EXP(C$4-C$5*LN($B503)+C$6*LN(C504)),2)</f>
        <v>3.09</v>
      </c>
      <c r="E504" s="22">
        <f>B503*D504/100</f>
        <v>10506</v>
      </c>
      <c r="F504" s="40">
        <v>9</v>
      </c>
      <c r="G504" s="19">
        <f>ROUND(EXP(F$4-F$5*LN($B503)+F$6*LN(F504)),2)</f>
        <v>7.63</v>
      </c>
      <c r="H504" s="22">
        <f>B503*G504/100</f>
        <v>25942</v>
      </c>
    </row>
    <row r="505" spans="2:8" x14ac:dyDescent="0.2">
      <c r="B505" s="44"/>
      <c r="C505" s="40">
        <v>12</v>
      </c>
      <c r="D505" s="19">
        <f>ROUND(EXP(C$4-C$5*LN($B503)+C$6*LN(C505)),2)</f>
        <v>3.7</v>
      </c>
      <c r="E505" s="22">
        <f>B503*D505/100</f>
        <v>12580</v>
      </c>
      <c r="F505" s="40">
        <v>12</v>
      </c>
      <c r="G505" s="19">
        <f>ROUND(EXP(F$4-F$5*LN($B503)+F$6*LN(F505)),2)</f>
        <v>9.69</v>
      </c>
      <c r="H505" s="22">
        <f>B503*G505/100</f>
        <v>32946</v>
      </c>
    </row>
    <row r="506" spans="2:8" x14ac:dyDescent="0.2">
      <c r="B506" s="44"/>
      <c r="C506" s="40">
        <v>15</v>
      </c>
      <c r="D506" s="19">
        <f>ROUND(EXP(C$4-C$5*LN($B503)+C$6*LN(C506)),2)</f>
        <v>4.25</v>
      </c>
      <c r="E506" s="22">
        <f>B503*D506/100</f>
        <v>14450</v>
      </c>
      <c r="F506" s="40">
        <v>15</v>
      </c>
      <c r="G506" s="19">
        <f>ROUND(EXP(F$4-F$5*LN($B503)+F$6*LN(F506)),2)</f>
        <v>11.66</v>
      </c>
      <c r="H506" s="22">
        <f>B503*G506/100</f>
        <v>39644</v>
      </c>
    </row>
    <row r="507" spans="2:8" x14ac:dyDescent="0.2">
      <c r="B507" s="45"/>
      <c r="C507" s="42">
        <v>18</v>
      </c>
      <c r="D507" s="27">
        <f>ROUND(EXP(C$4-C$5*LN($B503)+C$6*LN(C507)),2)</f>
        <v>4.76</v>
      </c>
      <c r="E507" s="28">
        <f>B503*D507/100</f>
        <v>16184</v>
      </c>
      <c r="F507" s="42">
        <v>18</v>
      </c>
      <c r="G507" s="27">
        <f>ROUND(EXP(F$4-F$5*LN($B503)+F$6*LN(F507)),2)</f>
        <v>13.57</v>
      </c>
      <c r="H507" s="28">
        <f>B503*G507/100</f>
        <v>46138</v>
      </c>
    </row>
    <row r="508" spans="2:8" x14ac:dyDescent="0.2">
      <c r="B508" s="38">
        <v>350000</v>
      </c>
      <c r="C508" s="39">
        <v>6</v>
      </c>
      <c r="D508" s="17">
        <f>ROUND(EXP(C$4-C$5*LN($B508)+C$6*LN(C508)),2)</f>
        <v>2.38</v>
      </c>
      <c r="E508" s="21">
        <f>B508*D508/100</f>
        <v>8330</v>
      </c>
      <c r="F508" s="39">
        <v>6</v>
      </c>
      <c r="G508" s="17">
        <f>ROUND(EXP(F$4-F$5*LN($B508)+F$6*LN(F508)),2)</f>
        <v>5.37</v>
      </c>
      <c r="H508" s="21">
        <f>B508*G508/100</f>
        <v>18795</v>
      </c>
    </row>
    <row r="509" spans="2:8" x14ac:dyDescent="0.2">
      <c r="B509" s="44"/>
      <c r="C509" s="40">
        <v>9</v>
      </c>
      <c r="D509" s="19">
        <f>ROUND(EXP(C$4-C$5*LN($B508)+C$6*LN(C509)),2)</f>
        <v>3.06</v>
      </c>
      <c r="E509" s="22">
        <f>B508*D509/100</f>
        <v>10710</v>
      </c>
      <c r="F509" s="40">
        <v>9</v>
      </c>
      <c r="G509" s="19">
        <f>ROUND(EXP(F$4-F$5*LN($B508)+F$6*LN(F509)),2)</f>
        <v>7.53</v>
      </c>
      <c r="H509" s="22">
        <f>B508*G509/100</f>
        <v>26355</v>
      </c>
    </row>
    <row r="510" spans="2:8" x14ac:dyDescent="0.2">
      <c r="B510" s="44"/>
      <c r="C510" s="40">
        <v>12</v>
      </c>
      <c r="D510" s="19">
        <f>ROUND(EXP(C$4-C$5*LN($B508)+C$6*LN(C510)),2)</f>
        <v>3.67</v>
      </c>
      <c r="E510" s="22">
        <f>B508*D510/100</f>
        <v>12845</v>
      </c>
      <c r="F510" s="40">
        <v>12</v>
      </c>
      <c r="G510" s="19">
        <f>ROUND(EXP(F$4-F$5*LN($B508)+F$6*LN(F510)),2)</f>
        <v>9.56</v>
      </c>
      <c r="H510" s="22">
        <f>B508*G510/100</f>
        <v>33460</v>
      </c>
    </row>
    <row r="511" spans="2:8" x14ac:dyDescent="0.2">
      <c r="B511" s="44"/>
      <c r="C511" s="40">
        <v>15</v>
      </c>
      <c r="D511" s="19">
        <f>ROUND(EXP(C$4-C$5*LN($B508)+C$6*LN(C511)),2)</f>
        <v>4.21</v>
      </c>
      <c r="E511" s="22">
        <f>B508*D511/100</f>
        <v>14735</v>
      </c>
      <c r="F511" s="40">
        <v>15</v>
      </c>
      <c r="G511" s="19">
        <f>ROUND(EXP(F$4-F$5*LN($B508)+F$6*LN(F511)),2)</f>
        <v>11.51</v>
      </c>
      <c r="H511" s="22">
        <f>B508*G511/100</f>
        <v>40285</v>
      </c>
    </row>
    <row r="512" spans="2:8" x14ac:dyDescent="0.2">
      <c r="B512" s="45"/>
      <c r="C512" s="42">
        <v>18</v>
      </c>
      <c r="D512" s="27">
        <f>ROUND(EXP(C$4-C$5*LN($B508)+C$6*LN(C512)),2)</f>
        <v>4.72</v>
      </c>
      <c r="E512" s="28">
        <f>B508*D512/100</f>
        <v>16520</v>
      </c>
      <c r="F512" s="42">
        <v>18</v>
      </c>
      <c r="G512" s="27">
        <f>ROUND(EXP(F$4-F$5*LN($B508)+F$6*LN(F512)),2)</f>
        <v>13.39</v>
      </c>
      <c r="H512" s="28">
        <f>B508*G512/100</f>
        <v>46865</v>
      </c>
    </row>
    <row r="513" spans="2:8" x14ac:dyDescent="0.2">
      <c r="B513" s="38">
        <v>360000</v>
      </c>
      <c r="C513" s="39">
        <v>6</v>
      </c>
      <c r="D513" s="17">
        <f>ROUND(EXP(C$4-C$5*LN($B513)+C$6*LN(C513)),2)</f>
        <v>2.36</v>
      </c>
      <c r="E513" s="21">
        <f>B513*D513/100</f>
        <v>8496</v>
      </c>
      <c r="F513" s="39">
        <v>6</v>
      </c>
      <c r="G513" s="17">
        <f>ROUND(EXP(F$4-F$5*LN($B513)+F$6*LN(F513)),2)</f>
        <v>5.31</v>
      </c>
      <c r="H513" s="21">
        <f>B513*G513/100</f>
        <v>19115.999999999996</v>
      </c>
    </row>
    <row r="514" spans="2:8" x14ac:dyDescent="0.2">
      <c r="B514" s="44"/>
      <c r="C514" s="40">
        <v>9</v>
      </c>
      <c r="D514" s="19">
        <f>ROUND(EXP(C$4-C$5*LN($B513)+C$6*LN(C514)),2)</f>
        <v>3.04</v>
      </c>
      <c r="E514" s="22">
        <f>B513*D514/100</f>
        <v>10944</v>
      </c>
      <c r="F514" s="40">
        <v>9</v>
      </c>
      <c r="G514" s="19">
        <f>ROUND(EXP(F$4-F$5*LN($B513)+F$6*LN(F514)),2)</f>
        <v>7.43</v>
      </c>
      <c r="H514" s="22">
        <f>B513*G514/100</f>
        <v>26748</v>
      </c>
    </row>
    <row r="515" spans="2:8" x14ac:dyDescent="0.2">
      <c r="B515" s="44"/>
      <c r="C515" s="40">
        <v>12</v>
      </c>
      <c r="D515" s="19">
        <f>ROUND(EXP(C$4-C$5*LN($B513)+C$6*LN(C515)),2)</f>
        <v>3.64</v>
      </c>
      <c r="E515" s="22">
        <f>B513*D515/100</f>
        <v>13104</v>
      </c>
      <c r="F515" s="40">
        <v>12</v>
      </c>
      <c r="G515" s="19">
        <f>ROUND(EXP(F$4-F$5*LN($B513)+F$6*LN(F515)),2)</f>
        <v>9.44</v>
      </c>
      <c r="H515" s="22">
        <f>B513*G515/100</f>
        <v>33984</v>
      </c>
    </row>
    <row r="516" spans="2:8" x14ac:dyDescent="0.2">
      <c r="B516" s="44"/>
      <c r="C516" s="40">
        <v>15</v>
      </c>
      <c r="D516" s="19">
        <f>ROUND(EXP(C$4-C$5*LN($B513)+C$6*LN(C516)),2)</f>
        <v>4.18</v>
      </c>
      <c r="E516" s="22">
        <f>B513*D516/100</f>
        <v>15048</v>
      </c>
      <c r="F516" s="40">
        <v>15</v>
      </c>
      <c r="G516" s="19">
        <f>ROUND(EXP(F$4-F$5*LN($B513)+F$6*LN(F516)),2)</f>
        <v>11.36</v>
      </c>
      <c r="H516" s="22">
        <f>B513*G516/100</f>
        <v>40896</v>
      </c>
    </row>
    <row r="517" spans="2:8" x14ac:dyDescent="0.2">
      <c r="B517" s="45"/>
      <c r="C517" s="42">
        <v>18</v>
      </c>
      <c r="D517" s="27">
        <f>ROUND(EXP(C$4-C$5*LN($B513)+C$6*LN(C517)),2)</f>
        <v>4.6900000000000004</v>
      </c>
      <c r="E517" s="28">
        <f>B513*D517/100</f>
        <v>16884.000000000004</v>
      </c>
      <c r="F517" s="42">
        <v>18</v>
      </c>
      <c r="G517" s="27">
        <f>ROUND(EXP(F$4-F$5*LN($B513)+F$6*LN(F517)),2)</f>
        <v>13.22</v>
      </c>
      <c r="H517" s="28">
        <f>B513*G517/100</f>
        <v>47592</v>
      </c>
    </row>
    <row r="518" spans="2:8" x14ac:dyDescent="0.2">
      <c r="B518" s="38">
        <v>370000</v>
      </c>
      <c r="C518" s="39">
        <v>6</v>
      </c>
      <c r="D518" s="17">
        <f>ROUND(EXP(C$4-C$5*LN($B518)+C$6*LN(C518)),2)</f>
        <v>2.34</v>
      </c>
      <c r="E518" s="21">
        <f>B518*D518/100</f>
        <v>8658</v>
      </c>
      <c r="F518" s="39">
        <v>6</v>
      </c>
      <c r="G518" s="17">
        <f>ROUND(EXP(F$4-F$5*LN($B518)+F$6*LN(F518)),2)</f>
        <v>5.24</v>
      </c>
      <c r="H518" s="21">
        <f>B518*G518/100</f>
        <v>19388</v>
      </c>
    </row>
    <row r="519" spans="2:8" x14ac:dyDescent="0.2">
      <c r="B519" s="44"/>
      <c r="C519" s="40">
        <v>9</v>
      </c>
      <c r="D519" s="19">
        <f>ROUND(EXP(C$4-C$5*LN($B518)+C$6*LN(C519)),2)</f>
        <v>3.02</v>
      </c>
      <c r="E519" s="22">
        <f>B518*D519/100</f>
        <v>11174</v>
      </c>
      <c r="F519" s="40">
        <v>9</v>
      </c>
      <c r="G519" s="19">
        <f>ROUND(EXP(F$4-F$5*LN($B518)+F$6*LN(F519)),2)</f>
        <v>7.34</v>
      </c>
      <c r="H519" s="22">
        <f>B518*G519/100</f>
        <v>27158</v>
      </c>
    </row>
    <row r="520" spans="2:8" x14ac:dyDescent="0.2">
      <c r="B520" s="44"/>
      <c r="C520" s="40">
        <v>12</v>
      </c>
      <c r="D520" s="19">
        <f>ROUND(EXP(C$4-C$5*LN($B518)+C$6*LN(C520)),2)</f>
        <v>3.61</v>
      </c>
      <c r="E520" s="22">
        <f>B518*D520/100</f>
        <v>13357</v>
      </c>
      <c r="F520" s="40">
        <v>12</v>
      </c>
      <c r="G520" s="19">
        <f>ROUND(EXP(F$4-F$5*LN($B518)+F$6*LN(F520)),2)</f>
        <v>9.33</v>
      </c>
      <c r="H520" s="22">
        <f>B518*G520/100</f>
        <v>34521</v>
      </c>
    </row>
    <row r="521" spans="2:8" x14ac:dyDescent="0.2">
      <c r="B521" s="44"/>
      <c r="C521" s="40">
        <v>15</v>
      </c>
      <c r="D521" s="19">
        <f>ROUND(EXP(C$4-C$5*LN($B518)+C$6*LN(C521)),2)</f>
        <v>4.1500000000000004</v>
      </c>
      <c r="E521" s="22">
        <f>B518*D521/100</f>
        <v>15355.000000000002</v>
      </c>
      <c r="F521" s="40">
        <v>15</v>
      </c>
      <c r="G521" s="19">
        <f>ROUND(EXP(F$4-F$5*LN($B518)+F$6*LN(F521)),2)</f>
        <v>11.23</v>
      </c>
      <c r="H521" s="22">
        <f>B518*G521/100</f>
        <v>41551</v>
      </c>
    </row>
    <row r="522" spans="2:8" x14ac:dyDescent="0.2">
      <c r="B522" s="45"/>
      <c r="C522" s="42">
        <v>18</v>
      </c>
      <c r="D522" s="27">
        <f>ROUND(EXP(C$4-C$5*LN($B518)+C$6*LN(C522)),2)</f>
        <v>4.6500000000000004</v>
      </c>
      <c r="E522" s="28">
        <f>B518*D522/100</f>
        <v>17205.000000000004</v>
      </c>
      <c r="F522" s="42">
        <v>18</v>
      </c>
      <c r="G522" s="27">
        <f>ROUND(EXP(F$4-F$5*LN($B518)+F$6*LN(F522)),2)</f>
        <v>13.06</v>
      </c>
      <c r="H522" s="28">
        <f>B518*G522/100</f>
        <v>48322</v>
      </c>
    </row>
    <row r="523" spans="2:8" x14ac:dyDescent="0.2">
      <c r="B523" s="38">
        <v>380000</v>
      </c>
      <c r="C523" s="39">
        <v>6</v>
      </c>
      <c r="D523" s="17">
        <f>ROUND(EXP(C$4-C$5*LN($B523)+C$6*LN(C523)),2)</f>
        <v>2.3199999999999998</v>
      </c>
      <c r="E523" s="21">
        <f>B523*D523/100</f>
        <v>8815.9999999999982</v>
      </c>
      <c r="F523" s="39">
        <v>6</v>
      </c>
      <c r="G523" s="17">
        <f>ROUND(EXP(F$4-F$5*LN($B523)+F$6*LN(F523)),2)</f>
        <v>5.18</v>
      </c>
      <c r="H523" s="21">
        <f>B523*G523/100</f>
        <v>19684</v>
      </c>
    </row>
    <row r="524" spans="2:8" x14ac:dyDescent="0.2">
      <c r="B524" s="44"/>
      <c r="C524" s="40">
        <v>9</v>
      </c>
      <c r="D524" s="19">
        <f>ROUND(EXP(C$4-C$5*LN($B523)+C$6*LN(C524)),2)</f>
        <v>2.99</v>
      </c>
      <c r="E524" s="22">
        <f>B523*D524/100</f>
        <v>11362</v>
      </c>
      <c r="F524" s="40">
        <v>9</v>
      </c>
      <c r="G524" s="19">
        <f>ROUND(EXP(F$4-F$5*LN($B523)+F$6*LN(F524)),2)</f>
        <v>7.26</v>
      </c>
      <c r="H524" s="22">
        <f>B523*G524/100</f>
        <v>27588</v>
      </c>
    </row>
    <row r="525" spans="2:8" x14ac:dyDescent="0.2">
      <c r="B525" s="44"/>
      <c r="C525" s="40">
        <v>12</v>
      </c>
      <c r="D525" s="19">
        <f>ROUND(EXP(C$4-C$5*LN($B523)+C$6*LN(C525)),2)</f>
        <v>3.58</v>
      </c>
      <c r="E525" s="22">
        <f>B523*D525/100</f>
        <v>13604</v>
      </c>
      <c r="F525" s="40">
        <v>12</v>
      </c>
      <c r="G525" s="19">
        <f>ROUND(EXP(F$4-F$5*LN($B523)+F$6*LN(F525)),2)</f>
        <v>9.2200000000000006</v>
      </c>
      <c r="H525" s="22">
        <f>B523*G525/100</f>
        <v>35036.000000000007</v>
      </c>
    </row>
    <row r="526" spans="2:8" x14ac:dyDescent="0.2">
      <c r="B526" s="44"/>
      <c r="C526" s="40">
        <v>15</v>
      </c>
      <c r="D526" s="19">
        <f>ROUND(EXP(C$4-C$5*LN($B523)+C$6*LN(C526)),2)</f>
        <v>4.12</v>
      </c>
      <c r="E526" s="22">
        <f>B523*D526/100</f>
        <v>15656</v>
      </c>
      <c r="F526" s="40">
        <v>15</v>
      </c>
      <c r="G526" s="19">
        <f>ROUND(EXP(F$4-F$5*LN($B523)+F$6*LN(F526)),2)</f>
        <v>11.09</v>
      </c>
      <c r="H526" s="22">
        <f>B523*G526/100</f>
        <v>42142</v>
      </c>
    </row>
    <row r="527" spans="2:8" x14ac:dyDescent="0.2">
      <c r="B527" s="45"/>
      <c r="C527" s="42">
        <v>18</v>
      </c>
      <c r="D527" s="27">
        <f>ROUND(EXP(C$4-C$5*LN($B523)+C$6*LN(C527)),2)</f>
        <v>4.62</v>
      </c>
      <c r="E527" s="28">
        <f>B523*D527/100</f>
        <v>17556</v>
      </c>
      <c r="F527" s="42">
        <v>18</v>
      </c>
      <c r="G527" s="27">
        <f>ROUND(EXP(F$4-F$5*LN($B523)+F$6*LN(F527)),2)</f>
        <v>12.91</v>
      </c>
      <c r="H527" s="28">
        <f>B523*G527/100</f>
        <v>49058</v>
      </c>
    </row>
    <row r="528" spans="2:8" x14ac:dyDescent="0.2">
      <c r="B528" s="38">
        <v>390000</v>
      </c>
      <c r="C528" s="39">
        <v>6</v>
      </c>
      <c r="D528" s="17">
        <f>ROUND(EXP(C$4-C$5*LN($B528)+C$6*LN(C528)),2)</f>
        <v>2.31</v>
      </c>
      <c r="E528" s="21">
        <f>B528*D528/100</f>
        <v>9009</v>
      </c>
      <c r="F528" s="39">
        <v>6</v>
      </c>
      <c r="G528" s="17">
        <f>ROUND(EXP(F$4-F$5*LN($B528)+F$6*LN(F528)),2)</f>
        <v>5.12</v>
      </c>
      <c r="H528" s="21">
        <f>B528*G528/100</f>
        <v>19968</v>
      </c>
    </row>
    <row r="529" spans="2:8" x14ac:dyDescent="0.2">
      <c r="B529" s="44"/>
      <c r="C529" s="40">
        <v>9</v>
      </c>
      <c r="D529" s="19">
        <f>ROUND(EXP(C$4-C$5*LN($B528)+C$6*LN(C529)),2)</f>
        <v>2.97</v>
      </c>
      <c r="E529" s="22">
        <f>B528*D529/100</f>
        <v>11583</v>
      </c>
      <c r="F529" s="40">
        <v>9</v>
      </c>
      <c r="G529" s="19">
        <f>ROUND(EXP(F$4-F$5*LN($B528)+F$6*LN(F529)),2)</f>
        <v>7.17</v>
      </c>
      <c r="H529" s="22">
        <f>B528*G529/100</f>
        <v>27963</v>
      </c>
    </row>
    <row r="530" spans="2:8" x14ac:dyDescent="0.2">
      <c r="B530" s="44"/>
      <c r="C530" s="40">
        <v>12</v>
      </c>
      <c r="D530" s="19">
        <f>ROUND(EXP(C$4-C$5*LN($B528)+C$6*LN(C530)),2)</f>
        <v>3.56</v>
      </c>
      <c r="E530" s="22">
        <f>B528*D530/100</f>
        <v>13884</v>
      </c>
      <c r="F530" s="40">
        <v>12</v>
      </c>
      <c r="G530" s="19">
        <f>ROUND(EXP(F$4-F$5*LN($B528)+F$6*LN(F530)),2)</f>
        <v>9.11</v>
      </c>
      <c r="H530" s="22">
        <f>B528*G530/100</f>
        <v>35529</v>
      </c>
    </row>
    <row r="531" spans="2:8" x14ac:dyDescent="0.2">
      <c r="B531" s="44"/>
      <c r="C531" s="40">
        <v>15</v>
      </c>
      <c r="D531" s="19">
        <f>ROUND(EXP(C$4-C$5*LN($B528)+C$6*LN(C531)),2)</f>
        <v>4.09</v>
      </c>
      <c r="E531" s="22">
        <f>B528*D531/100</f>
        <v>15951</v>
      </c>
      <c r="F531" s="40">
        <v>15</v>
      </c>
      <c r="G531" s="19">
        <f>ROUND(EXP(F$4-F$5*LN($B528)+F$6*LN(F531)),2)</f>
        <v>10.97</v>
      </c>
      <c r="H531" s="22">
        <f>B528*G531/100</f>
        <v>42783</v>
      </c>
    </row>
    <row r="532" spans="2:8" x14ac:dyDescent="0.2">
      <c r="B532" s="45"/>
      <c r="C532" s="42">
        <v>18</v>
      </c>
      <c r="D532" s="27">
        <f>ROUND(EXP(C$4-C$5*LN($B528)+C$6*LN(C532)),2)</f>
        <v>4.58</v>
      </c>
      <c r="E532" s="28">
        <f>B528*D532/100</f>
        <v>17862</v>
      </c>
      <c r="F532" s="42">
        <v>18</v>
      </c>
      <c r="G532" s="27">
        <f>ROUND(EXP(F$4-F$5*LN($B528)+F$6*LN(F532)),2)</f>
        <v>12.76</v>
      </c>
      <c r="H532" s="28">
        <f>B528*G532/100</f>
        <v>49764</v>
      </c>
    </row>
    <row r="533" spans="2:8" x14ac:dyDescent="0.2">
      <c r="B533" s="38">
        <v>400000</v>
      </c>
      <c r="C533" s="39">
        <v>6</v>
      </c>
      <c r="D533" s="17">
        <f>ROUND(EXP(C$4-C$5*LN($B533)+C$6*LN(C533)),2)</f>
        <v>2.29</v>
      </c>
      <c r="E533" s="21">
        <f>B533*D533/100</f>
        <v>9160</v>
      </c>
      <c r="F533" s="39">
        <v>6</v>
      </c>
      <c r="G533" s="17">
        <f>ROUND(EXP(F$4-F$5*LN($B533)+F$6*LN(F533)),2)</f>
        <v>5.0599999999999996</v>
      </c>
      <c r="H533" s="21">
        <f>B533*G533/100</f>
        <v>20239.999999999996</v>
      </c>
    </row>
    <row r="534" spans="2:8" x14ac:dyDescent="0.2">
      <c r="B534" s="44"/>
      <c r="C534" s="40">
        <v>9</v>
      </c>
      <c r="D534" s="19">
        <f>ROUND(EXP(C$4-C$5*LN($B533)+C$6*LN(C534)),2)</f>
        <v>2.95</v>
      </c>
      <c r="E534" s="22">
        <f>B533*D534/100</f>
        <v>11800</v>
      </c>
      <c r="F534" s="40">
        <v>9</v>
      </c>
      <c r="G534" s="19">
        <f>ROUND(EXP(F$4-F$5*LN($B533)+F$6*LN(F534)),2)</f>
        <v>7.09</v>
      </c>
      <c r="H534" s="22">
        <f>B533*G534/100</f>
        <v>28360</v>
      </c>
    </row>
    <row r="535" spans="2:8" x14ac:dyDescent="0.2">
      <c r="B535" s="44"/>
      <c r="C535" s="40">
        <v>12</v>
      </c>
      <c r="D535" s="19">
        <f>ROUND(EXP(C$4-C$5*LN($B533)+C$6*LN(C535)),2)</f>
        <v>3.53</v>
      </c>
      <c r="E535" s="22">
        <f>B533*D535/100</f>
        <v>14120</v>
      </c>
      <c r="F535" s="40">
        <v>12</v>
      </c>
      <c r="G535" s="19">
        <f>ROUND(EXP(F$4-F$5*LN($B533)+F$6*LN(F535)),2)</f>
        <v>9.01</v>
      </c>
      <c r="H535" s="22">
        <f>B533*G535/100</f>
        <v>36040</v>
      </c>
    </row>
    <row r="536" spans="2:8" x14ac:dyDescent="0.2">
      <c r="B536" s="44"/>
      <c r="C536" s="40">
        <v>15</v>
      </c>
      <c r="D536" s="19">
        <f>ROUND(EXP(C$4-C$5*LN($B533)+C$6*LN(C536)),2)</f>
        <v>4.0599999999999996</v>
      </c>
      <c r="E536" s="22">
        <f>B533*D536/100</f>
        <v>16239.999999999998</v>
      </c>
      <c r="F536" s="40">
        <v>15</v>
      </c>
      <c r="G536" s="19">
        <f>ROUND(EXP(F$4-F$5*LN($B533)+F$6*LN(F536)),2)</f>
        <v>10.84</v>
      </c>
      <c r="H536" s="22">
        <f>B533*G536/100</f>
        <v>43360</v>
      </c>
    </row>
    <row r="537" spans="2:8" x14ac:dyDescent="0.2">
      <c r="B537" s="45"/>
      <c r="C537" s="42">
        <v>18</v>
      </c>
      <c r="D537" s="27">
        <f>ROUND(EXP(C$4-C$5*LN($B533)+C$6*LN(C537)),2)</f>
        <v>4.55</v>
      </c>
      <c r="E537" s="28">
        <f>B533*D537/100</f>
        <v>18200</v>
      </c>
      <c r="F537" s="42">
        <v>18</v>
      </c>
      <c r="G537" s="27">
        <f>ROUND(EXP(F$4-F$5*LN($B533)+F$6*LN(F537)),2)</f>
        <v>12.62</v>
      </c>
      <c r="H537" s="28">
        <f>B533*G537/100</f>
        <v>50480</v>
      </c>
    </row>
    <row r="538" spans="2:8" x14ac:dyDescent="0.2">
      <c r="B538" s="38">
        <v>420000</v>
      </c>
      <c r="C538" s="39">
        <v>6</v>
      </c>
      <c r="D538" s="17">
        <f>ROUND(EXP(C$4-C$5*LN($B538)+C$6*LN(C538)),2)</f>
        <v>2.2599999999999998</v>
      </c>
      <c r="E538" s="21">
        <f>B538*D538/100</f>
        <v>9491.9999999999982</v>
      </c>
      <c r="F538" s="39">
        <v>6</v>
      </c>
      <c r="G538" s="17">
        <f>ROUND(EXP(F$4-F$5*LN($B538)+F$6*LN(F538)),2)</f>
        <v>4.95</v>
      </c>
      <c r="H538" s="21">
        <f>B538*G538/100</f>
        <v>20790</v>
      </c>
    </row>
    <row r="539" spans="2:8" x14ac:dyDescent="0.2">
      <c r="B539" s="44"/>
      <c r="C539" s="40">
        <v>9</v>
      </c>
      <c r="D539" s="19">
        <f>ROUND(EXP(C$4-C$5*LN($B538)+C$6*LN(C539)),2)</f>
        <v>2.91</v>
      </c>
      <c r="E539" s="22">
        <f>B538*D539/100</f>
        <v>12222</v>
      </c>
      <c r="F539" s="40">
        <v>9</v>
      </c>
      <c r="G539" s="19">
        <f>ROUND(EXP(F$4-F$5*LN($B538)+F$6*LN(F539)),2)</f>
        <v>6.94</v>
      </c>
      <c r="H539" s="22">
        <f>B538*G539/100</f>
        <v>29148</v>
      </c>
    </row>
    <row r="540" spans="2:8" x14ac:dyDescent="0.2">
      <c r="B540" s="44"/>
      <c r="C540" s="40">
        <v>12</v>
      </c>
      <c r="D540" s="19">
        <f>ROUND(EXP(C$4-C$5*LN($B538)+C$6*LN(C540)),2)</f>
        <v>3.48</v>
      </c>
      <c r="E540" s="22">
        <f>B538*D540/100</f>
        <v>14616</v>
      </c>
      <c r="F540" s="40">
        <v>12</v>
      </c>
      <c r="G540" s="19">
        <f>ROUND(EXP(F$4-F$5*LN($B538)+F$6*LN(F540)),2)</f>
        <v>8.81</v>
      </c>
      <c r="H540" s="22">
        <f>B538*G540/100</f>
        <v>37002</v>
      </c>
    </row>
    <row r="541" spans="2:8" x14ac:dyDescent="0.2">
      <c r="B541" s="44"/>
      <c r="C541" s="40">
        <v>15</v>
      </c>
      <c r="D541" s="19">
        <f>ROUND(EXP(C$4-C$5*LN($B538)+C$6*LN(C541)),2)</f>
        <v>4</v>
      </c>
      <c r="E541" s="22">
        <f>B538*D541/100</f>
        <v>16800</v>
      </c>
      <c r="F541" s="40">
        <v>15</v>
      </c>
      <c r="G541" s="19">
        <f>ROUND(EXP(F$4-F$5*LN($B538)+F$6*LN(F541)),2)</f>
        <v>10.61</v>
      </c>
      <c r="H541" s="22">
        <f>B538*G541/100</f>
        <v>44562</v>
      </c>
    </row>
    <row r="542" spans="2:8" x14ac:dyDescent="0.2">
      <c r="B542" s="45"/>
      <c r="C542" s="42">
        <v>18</v>
      </c>
      <c r="D542" s="27">
        <f>ROUND(EXP(C$4-C$5*LN($B538)+C$6*LN(C542)),2)</f>
        <v>4.49</v>
      </c>
      <c r="E542" s="28">
        <f>B538*D542/100</f>
        <v>18858</v>
      </c>
      <c r="F542" s="42">
        <v>18</v>
      </c>
      <c r="G542" s="27">
        <f>ROUND(EXP(F$4-F$5*LN($B538)+F$6*LN(F542)),2)</f>
        <v>12.34</v>
      </c>
      <c r="H542" s="28">
        <f>B538*G542/100</f>
        <v>51828</v>
      </c>
    </row>
    <row r="543" spans="2:8" x14ac:dyDescent="0.2">
      <c r="B543" s="38">
        <v>440000</v>
      </c>
      <c r="C543" s="39">
        <v>6</v>
      </c>
      <c r="D543" s="17">
        <f>ROUND(EXP(C$4-C$5*LN($B543)+C$6*LN(C543)),2)</f>
        <v>2.23</v>
      </c>
      <c r="E543" s="21">
        <f>B543*D543/100</f>
        <v>9812</v>
      </c>
      <c r="F543" s="39">
        <v>6</v>
      </c>
      <c r="G543" s="17">
        <f>ROUND(EXP(F$4-F$5*LN($B543)+F$6*LN(F543)),2)</f>
        <v>4.8499999999999996</v>
      </c>
      <c r="H543" s="21">
        <f>B543*G543/100</f>
        <v>21340</v>
      </c>
    </row>
    <row r="544" spans="2:8" x14ac:dyDescent="0.2">
      <c r="B544" s="44"/>
      <c r="C544" s="40">
        <v>9</v>
      </c>
      <c r="D544" s="19">
        <f>ROUND(EXP(C$4-C$5*LN($B543)+C$6*LN(C544)),2)</f>
        <v>2.87</v>
      </c>
      <c r="E544" s="22">
        <f>B543*D544/100</f>
        <v>12628</v>
      </c>
      <c r="F544" s="40">
        <v>9</v>
      </c>
      <c r="G544" s="19">
        <f>ROUND(EXP(F$4-F$5*LN($B543)+F$6*LN(F544)),2)</f>
        <v>6.8</v>
      </c>
      <c r="H544" s="22">
        <f>B543*G544/100</f>
        <v>29920</v>
      </c>
    </row>
    <row r="545" spans="2:8" x14ac:dyDescent="0.2">
      <c r="B545" s="44"/>
      <c r="C545" s="40">
        <v>12</v>
      </c>
      <c r="D545" s="19">
        <f>ROUND(EXP(C$4-C$5*LN($B543)+C$6*LN(C545)),2)</f>
        <v>3.44</v>
      </c>
      <c r="E545" s="22">
        <f>B543*D545/100</f>
        <v>15136</v>
      </c>
      <c r="F545" s="40">
        <v>12</v>
      </c>
      <c r="G545" s="19">
        <f>ROUND(EXP(F$4-F$5*LN($B543)+F$6*LN(F545)),2)</f>
        <v>8.6300000000000008</v>
      </c>
      <c r="H545" s="22">
        <f>B543*G545/100</f>
        <v>37972.000000000007</v>
      </c>
    </row>
    <row r="546" spans="2:8" x14ac:dyDescent="0.2">
      <c r="B546" s="44"/>
      <c r="C546" s="40">
        <v>15</v>
      </c>
      <c r="D546" s="19">
        <f>ROUND(EXP(C$4-C$5*LN($B543)+C$6*LN(C546)),2)</f>
        <v>3.95</v>
      </c>
      <c r="E546" s="22">
        <f>B543*D546/100</f>
        <v>17380</v>
      </c>
      <c r="F546" s="40">
        <v>15</v>
      </c>
      <c r="G546" s="19">
        <f>ROUND(EXP(F$4-F$5*LN($B543)+F$6*LN(F546)),2)</f>
        <v>10.39</v>
      </c>
      <c r="H546" s="22">
        <f>B543*G546/100</f>
        <v>45716</v>
      </c>
    </row>
    <row r="547" spans="2:8" x14ac:dyDescent="0.2">
      <c r="B547" s="45"/>
      <c r="C547" s="42">
        <v>18</v>
      </c>
      <c r="D547" s="27">
        <f>ROUND(EXP(C$4-C$5*LN($B543)+C$6*LN(C547)),2)</f>
        <v>4.43</v>
      </c>
      <c r="E547" s="28">
        <f>B543*D547/100</f>
        <v>19491.999999999996</v>
      </c>
      <c r="F547" s="42">
        <v>18</v>
      </c>
      <c r="G547" s="27">
        <f>ROUND(EXP(F$4-F$5*LN($B543)+F$6*LN(F547)),2)</f>
        <v>12.09</v>
      </c>
      <c r="H547" s="28">
        <f>B543*G547/100</f>
        <v>53196</v>
      </c>
    </row>
    <row r="548" spans="2:8" x14ac:dyDescent="0.2">
      <c r="B548" s="38">
        <v>460000</v>
      </c>
      <c r="C548" s="39">
        <v>6</v>
      </c>
      <c r="D548" s="17">
        <f>ROUND(EXP(C$4-C$5*LN($B548)+C$6*LN(C548)),2)</f>
        <v>2.2000000000000002</v>
      </c>
      <c r="E548" s="21">
        <f>B548*D548/100</f>
        <v>10120.000000000002</v>
      </c>
      <c r="F548" s="39">
        <v>6</v>
      </c>
      <c r="G548" s="17">
        <f>ROUND(EXP(F$4-F$5*LN($B548)+F$6*LN(F548)),2)</f>
        <v>4.76</v>
      </c>
      <c r="H548" s="21">
        <f>B548*G548/100</f>
        <v>21896</v>
      </c>
    </row>
    <row r="549" spans="2:8" x14ac:dyDescent="0.2">
      <c r="B549" s="44"/>
      <c r="C549" s="40">
        <v>9</v>
      </c>
      <c r="D549" s="19">
        <f>ROUND(EXP(C$4-C$5*LN($B548)+C$6*LN(C549)),2)</f>
        <v>2.84</v>
      </c>
      <c r="E549" s="22">
        <f>B548*D549/100</f>
        <v>13064</v>
      </c>
      <c r="F549" s="40">
        <v>9</v>
      </c>
      <c r="G549" s="19">
        <f>ROUND(EXP(F$4-F$5*LN($B548)+F$6*LN(F549)),2)</f>
        <v>6.66</v>
      </c>
      <c r="H549" s="22">
        <f>B548*G549/100</f>
        <v>30636</v>
      </c>
    </row>
    <row r="550" spans="2:8" x14ac:dyDescent="0.2">
      <c r="B550" s="44"/>
      <c r="C550" s="40">
        <v>12</v>
      </c>
      <c r="D550" s="19">
        <f>ROUND(EXP(C$4-C$5*LN($B548)+C$6*LN(C550)),2)</f>
        <v>3.39</v>
      </c>
      <c r="E550" s="22">
        <f>B548*D550/100</f>
        <v>15594</v>
      </c>
      <c r="F550" s="40">
        <v>12</v>
      </c>
      <c r="G550" s="19">
        <f>ROUND(EXP(F$4-F$5*LN($B548)+F$6*LN(F550)),2)</f>
        <v>8.4600000000000009</v>
      </c>
      <c r="H550" s="22">
        <f>B548*G550/100</f>
        <v>38916.000000000007</v>
      </c>
    </row>
    <row r="551" spans="2:8" x14ac:dyDescent="0.2">
      <c r="B551" s="44"/>
      <c r="C551" s="40">
        <v>15</v>
      </c>
      <c r="D551" s="19">
        <f>ROUND(EXP(C$4-C$5*LN($B548)+C$6*LN(C551)),2)</f>
        <v>3.9</v>
      </c>
      <c r="E551" s="22">
        <f>B548*D551/100</f>
        <v>17940</v>
      </c>
      <c r="F551" s="40">
        <v>15</v>
      </c>
      <c r="G551" s="19">
        <f>ROUND(EXP(F$4-F$5*LN($B548)+F$6*LN(F551)),2)</f>
        <v>10.19</v>
      </c>
      <c r="H551" s="22">
        <f>B548*G551/100</f>
        <v>46874</v>
      </c>
    </row>
    <row r="552" spans="2:8" x14ac:dyDescent="0.2">
      <c r="B552" s="45"/>
      <c r="C552" s="42">
        <v>18</v>
      </c>
      <c r="D552" s="27">
        <f>ROUND(EXP(C$4-C$5*LN($B548)+C$6*LN(C552)),2)</f>
        <v>4.37</v>
      </c>
      <c r="E552" s="28">
        <f>B548*D552/100</f>
        <v>20102</v>
      </c>
      <c r="F552" s="42">
        <v>18</v>
      </c>
      <c r="G552" s="27">
        <f>ROUND(EXP(F$4-F$5*LN($B548)+F$6*LN(F552)),2)</f>
        <v>11.85</v>
      </c>
      <c r="H552" s="28">
        <f>B548*G552/100</f>
        <v>54510</v>
      </c>
    </row>
    <row r="553" spans="2:8" x14ac:dyDescent="0.2">
      <c r="B553" s="38">
        <v>480000</v>
      </c>
      <c r="C553" s="39">
        <v>6</v>
      </c>
      <c r="D553" s="17">
        <f>ROUND(EXP(C$4-C$5*LN($B553)+C$6*LN(C553)),2)</f>
        <v>2.17</v>
      </c>
      <c r="E553" s="21">
        <f>B553*D553/100</f>
        <v>10416</v>
      </c>
      <c r="F553" s="39">
        <v>6</v>
      </c>
      <c r="G553" s="17">
        <f>ROUND(EXP(F$4-F$5*LN($B553)+F$6*LN(F553)),2)</f>
        <v>4.67</v>
      </c>
      <c r="H553" s="21">
        <f>B553*G553/100</f>
        <v>22416</v>
      </c>
    </row>
    <row r="554" spans="2:8" x14ac:dyDescent="0.2">
      <c r="B554" s="44"/>
      <c r="C554" s="40">
        <v>9</v>
      </c>
      <c r="D554" s="19">
        <f>ROUND(EXP(C$4-C$5*LN($B553)+C$6*LN(C554)),2)</f>
        <v>2.8</v>
      </c>
      <c r="E554" s="22">
        <f>B553*D554/100</f>
        <v>13440</v>
      </c>
      <c r="F554" s="40">
        <v>9</v>
      </c>
      <c r="G554" s="19">
        <f>ROUND(EXP(F$4-F$5*LN($B553)+F$6*LN(F554)),2)</f>
        <v>6.54</v>
      </c>
      <c r="H554" s="22">
        <f>B553*G554/100</f>
        <v>31392</v>
      </c>
    </row>
    <row r="555" spans="2:8" x14ac:dyDescent="0.2">
      <c r="B555" s="44"/>
      <c r="C555" s="40">
        <v>12</v>
      </c>
      <c r="D555" s="19">
        <f>ROUND(EXP(C$4-C$5*LN($B553)+C$6*LN(C555)),2)</f>
        <v>3.35</v>
      </c>
      <c r="E555" s="22">
        <f>B553*D555/100</f>
        <v>16080</v>
      </c>
      <c r="F555" s="40">
        <v>12</v>
      </c>
      <c r="G555" s="19">
        <f>ROUND(EXP(F$4-F$5*LN($B553)+F$6*LN(F555)),2)</f>
        <v>8.3000000000000007</v>
      </c>
      <c r="H555" s="22">
        <f>B553*G555/100</f>
        <v>39840.000000000007</v>
      </c>
    </row>
    <row r="556" spans="2:8" x14ac:dyDescent="0.2">
      <c r="B556" s="44"/>
      <c r="C556" s="40">
        <v>15</v>
      </c>
      <c r="D556" s="19">
        <f>ROUND(EXP(C$4-C$5*LN($B553)+C$6*LN(C556)),2)</f>
        <v>3.86</v>
      </c>
      <c r="E556" s="22">
        <f>B553*D556/100</f>
        <v>18528</v>
      </c>
      <c r="F556" s="40">
        <v>15</v>
      </c>
      <c r="G556" s="19">
        <f>ROUND(EXP(F$4-F$5*LN($B553)+F$6*LN(F556)),2)</f>
        <v>9.99</v>
      </c>
      <c r="H556" s="22">
        <f>B553*G556/100</f>
        <v>47952</v>
      </c>
    </row>
    <row r="557" spans="2:8" x14ac:dyDescent="0.2">
      <c r="B557" s="45"/>
      <c r="C557" s="42">
        <v>18</v>
      </c>
      <c r="D557" s="27">
        <f>ROUND(EXP(C$4-C$5*LN($B553)+C$6*LN(C557)),2)</f>
        <v>4.32</v>
      </c>
      <c r="E557" s="28">
        <f>B553*D557/100</f>
        <v>20736.000000000004</v>
      </c>
      <c r="F557" s="42">
        <v>18</v>
      </c>
      <c r="G557" s="27">
        <f>ROUND(EXP(F$4-F$5*LN($B553)+F$6*LN(F557)),2)</f>
        <v>11.63</v>
      </c>
      <c r="H557" s="28">
        <f>B553*G557/100</f>
        <v>55824</v>
      </c>
    </row>
    <row r="558" spans="2:8" x14ac:dyDescent="0.2">
      <c r="B558" s="38">
        <v>500000</v>
      </c>
      <c r="C558" s="39">
        <v>12</v>
      </c>
      <c r="D558" s="17">
        <f>ROUND(EXP(C$4-C$5*LN($B558)+C$6*LN(C558)),2)</f>
        <v>3.32</v>
      </c>
      <c r="E558" s="21">
        <f>B558*D558/100</f>
        <v>16600</v>
      </c>
      <c r="F558" s="39">
        <v>12</v>
      </c>
      <c r="G558" s="17">
        <f>ROUND(EXP(F$4-F$5*LN($B558)+F$6*LN(F558)),2)</f>
        <v>8.15</v>
      </c>
      <c r="H558" s="21">
        <f>B558*G558/100</f>
        <v>40750</v>
      </c>
    </row>
    <row r="559" spans="2:8" x14ac:dyDescent="0.2">
      <c r="B559" s="44"/>
      <c r="C559" s="40">
        <v>15</v>
      </c>
      <c r="D559" s="19">
        <f>ROUND(EXP(C$4-C$5*LN($B558)+C$6*LN(C559)),2)</f>
        <v>3.81</v>
      </c>
      <c r="E559" s="22">
        <f>B558*D559/100</f>
        <v>19050</v>
      </c>
      <c r="F559" s="40">
        <v>15</v>
      </c>
      <c r="G559" s="19">
        <f>ROUND(EXP(F$4-F$5*LN($B558)+F$6*LN(F559)),2)</f>
        <v>9.81</v>
      </c>
      <c r="H559" s="22">
        <f>B558*G559/100</f>
        <v>49050</v>
      </c>
    </row>
    <row r="560" spans="2:8" x14ac:dyDescent="0.2">
      <c r="B560" s="44"/>
      <c r="C560" s="40">
        <v>18</v>
      </c>
      <c r="D560" s="19">
        <f>ROUND(EXP(C$4-C$5*LN($B558)+C$6*LN(C560)),2)</f>
        <v>4.2699999999999996</v>
      </c>
      <c r="E560" s="22">
        <f>B558*D560/100</f>
        <v>21350</v>
      </c>
      <c r="F560" s="40">
        <v>18</v>
      </c>
      <c r="G560" s="19">
        <f>ROUND(EXP(F$4-F$5*LN($B558)+F$6*LN(F560)),2)</f>
        <v>11.42</v>
      </c>
      <c r="H560" s="22">
        <f>B558*G560/100</f>
        <v>57100</v>
      </c>
    </row>
    <row r="561" spans="2:8" x14ac:dyDescent="0.2">
      <c r="B561" s="44"/>
      <c r="C561" s="40">
        <v>21</v>
      </c>
      <c r="D561" s="19">
        <f>ROUND(EXP(C$4-C$5*LN($B558)+C$6*LN(C561)),2)</f>
        <v>4.7</v>
      </c>
      <c r="E561" s="22">
        <f>B558*D561/100</f>
        <v>23500</v>
      </c>
      <c r="F561" s="40">
        <v>21</v>
      </c>
      <c r="G561" s="19">
        <f>ROUND(EXP(F$4-F$5*LN($B558)+F$6*LN(F561)),2)</f>
        <v>12.98</v>
      </c>
      <c r="H561" s="22">
        <f>B558*G561/100</f>
        <v>64900</v>
      </c>
    </row>
    <row r="562" spans="2:8" x14ac:dyDescent="0.2">
      <c r="B562" s="45"/>
      <c r="C562" s="42">
        <v>24</v>
      </c>
      <c r="D562" s="27">
        <f>ROUND(EXP(C$4-C$5*LN($B558)+C$6*LN(C562)),2)</f>
        <v>5.1100000000000003</v>
      </c>
      <c r="E562" s="28">
        <f>B558*D562/100</f>
        <v>25550</v>
      </c>
      <c r="F562" s="42">
        <v>24</v>
      </c>
      <c r="G562" s="27">
        <f>ROUND(EXP(F$4-F$5*LN($B558)+F$6*LN(F562)),2)</f>
        <v>14.5</v>
      </c>
      <c r="H562" s="28">
        <f>B558*G562/100</f>
        <v>72500</v>
      </c>
    </row>
    <row r="563" spans="2:8" x14ac:dyDescent="0.2">
      <c r="B563" s="38">
        <v>550000</v>
      </c>
      <c r="C563" s="39">
        <v>12</v>
      </c>
      <c r="D563" s="17">
        <f>ROUND(EXP(C$4-C$5*LN($B563)+C$6*LN(C563)),2)</f>
        <v>3.23</v>
      </c>
      <c r="E563" s="21">
        <f>B563*D563/100</f>
        <v>17765</v>
      </c>
      <c r="F563" s="39">
        <v>12</v>
      </c>
      <c r="G563" s="17">
        <f>ROUND(EXP(F$4-F$5*LN($B563)+F$6*LN(F563)),2)</f>
        <v>7.81</v>
      </c>
      <c r="H563" s="21">
        <f>B563*G563/100</f>
        <v>42955</v>
      </c>
    </row>
    <row r="564" spans="2:8" x14ac:dyDescent="0.2">
      <c r="B564" s="44"/>
      <c r="C564" s="40">
        <v>15</v>
      </c>
      <c r="D564" s="19">
        <f>ROUND(EXP(C$4-C$5*LN($B563)+C$6*LN(C564)),2)</f>
        <v>3.71</v>
      </c>
      <c r="E564" s="22">
        <f>B563*D564/100</f>
        <v>20405</v>
      </c>
      <c r="F564" s="40">
        <v>15</v>
      </c>
      <c r="G564" s="19">
        <f>ROUND(EXP(F$4-F$5*LN($B563)+F$6*LN(F564)),2)</f>
        <v>9.4</v>
      </c>
      <c r="H564" s="22">
        <f>B563*G564/100</f>
        <v>51700</v>
      </c>
    </row>
    <row r="565" spans="2:8" x14ac:dyDescent="0.2">
      <c r="B565" s="44"/>
      <c r="C565" s="40">
        <v>18</v>
      </c>
      <c r="D565" s="19">
        <f>ROUND(EXP(C$4-C$5*LN($B563)+C$6*LN(C565)),2)</f>
        <v>4.16</v>
      </c>
      <c r="E565" s="22">
        <f>B563*D565/100</f>
        <v>22880</v>
      </c>
      <c r="F565" s="40">
        <v>18</v>
      </c>
      <c r="G565" s="19">
        <f>ROUND(EXP(F$4-F$5*LN($B563)+F$6*LN(F565)),2)</f>
        <v>10.94</v>
      </c>
      <c r="H565" s="22">
        <f>B563*G565/100</f>
        <v>60170</v>
      </c>
    </row>
    <row r="566" spans="2:8" x14ac:dyDescent="0.2">
      <c r="B566" s="44"/>
      <c r="C566" s="40">
        <v>21</v>
      </c>
      <c r="D566" s="19">
        <f>ROUND(EXP(C$4-C$5*LN($B563)+C$6*LN(C566)),2)</f>
        <v>4.58</v>
      </c>
      <c r="E566" s="22">
        <f>B563*D566/100</f>
        <v>25190</v>
      </c>
      <c r="F566" s="40">
        <v>21</v>
      </c>
      <c r="G566" s="19">
        <f>ROUND(EXP(F$4-F$5*LN($B563)+F$6*LN(F566)),2)</f>
        <v>12.44</v>
      </c>
      <c r="H566" s="22">
        <f>B563*G566/100</f>
        <v>68420</v>
      </c>
    </row>
    <row r="567" spans="2:8" x14ac:dyDescent="0.2">
      <c r="B567" s="45"/>
      <c r="C567" s="42">
        <v>24</v>
      </c>
      <c r="D567" s="27">
        <f>ROUND(EXP(C$4-C$5*LN($B563)+C$6*LN(C567)),2)</f>
        <v>4.9800000000000004</v>
      </c>
      <c r="E567" s="28">
        <f>B563*D567/100</f>
        <v>27390.000000000004</v>
      </c>
      <c r="F567" s="42">
        <v>24</v>
      </c>
      <c r="G567" s="27">
        <f>ROUND(EXP(F$4-F$5*LN($B563)+F$6*LN(F567)),2)</f>
        <v>13.9</v>
      </c>
      <c r="H567" s="28">
        <f>B563*G567/100</f>
        <v>76450</v>
      </c>
    </row>
    <row r="568" spans="2:8" x14ac:dyDescent="0.2">
      <c r="B568" s="38">
        <v>600000</v>
      </c>
      <c r="C568" s="39">
        <v>12</v>
      </c>
      <c r="D568" s="17">
        <f>ROUND(EXP(C$4-C$5*LN($B568)+C$6*LN(C568)),2)</f>
        <v>3.15</v>
      </c>
      <c r="E568" s="21">
        <f>B568*D568/100</f>
        <v>18900</v>
      </c>
      <c r="F568" s="39">
        <v>12</v>
      </c>
      <c r="G568" s="17">
        <f>ROUND(EXP(F$4-F$5*LN($B568)+F$6*LN(F568)),2)</f>
        <v>7.51</v>
      </c>
      <c r="H568" s="21">
        <f>B568*G568/100</f>
        <v>45060</v>
      </c>
    </row>
    <row r="569" spans="2:8" x14ac:dyDescent="0.2">
      <c r="B569" s="44"/>
      <c r="C569" s="40">
        <v>15</v>
      </c>
      <c r="D569" s="19">
        <f>ROUND(EXP(C$4-C$5*LN($B568)+C$6*LN(C569)),2)</f>
        <v>3.62</v>
      </c>
      <c r="E569" s="22">
        <f>B568*D569/100</f>
        <v>21720</v>
      </c>
      <c r="F569" s="40">
        <v>15</v>
      </c>
      <c r="G569" s="19">
        <f>ROUND(EXP(F$4-F$5*LN($B568)+F$6*LN(F569)),2)</f>
        <v>9.0399999999999991</v>
      </c>
      <c r="H569" s="22">
        <f>B568*G569/100</f>
        <v>54239.999999999993</v>
      </c>
    </row>
    <row r="570" spans="2:8" x14ac:dyDescent="0.2">
      <c r="B570" s="44"/>
      <c r="C570" s="40">
        <v>18</v>
      </c>
      <c r="D570" s="19">
        <f>ROUND(EXP(C$4-C$5*LN($B568)+C$6*LN(C570)),2)</f>
        <v>4.0599999999999996</v>
      </c>
      <c r="E570" s="22">
        <f>B568*D570/100</f>
        <v>24359.999999999996</v>
      </c>
      <c r="F570" s="40">
        <v>18</v>
      </c>
      <c r="G570" s="19">
        <f>ROUND(EXP(F$4-F$5*LN($B568)+F$6*LN(F570)),2)</f>
        <v>10.52</v>
      </c>
      <c r="H570" s="22">
        <f>B568*G570/100</f>
        <v>63120</v>
      </c>
    </row>
    <row r="571" spans="2:8" x14ac:dyDescent="0.2">
      <c r="B571" s="44"/>
      <c r="C571" s="40">
        <v>21</v>
      </c>
      <c r="D571" s="19">
        <f>ROUND(EXP(C$4-C$5*LN($B568)+C$6*LN(C571)),2)</f>
        <v>4.47</v>
      </c>
      <c r="E571" s="22">
        <f>B568*D571/100</f>
        <v>26820</v>
      </c>
      <c r="F571" s="40">
        <v>21</v>
      </c>
      <c r="G571" s="19">
        <f>ROUND(EXP(F$4-F$5*LN($B568)+F$6*LN(F571)),2)</f>
        <v>11.96</v>
      </c>
      <c r="H571" s="22">
        <f>B568*G571/100</f>
        <v>71760.000000000015</v>
      </c>
    </row>
    <row r="572" spans="2:8" x14ac:dyDescent="0.2">
      <c r="B572" s="45"/>
      <c r="C572" s="42">
        <v>24</v>
      </c>
      <c r="D572" s="27">
        <f>ROUND(EXP(C$4-C$5*LN($B568)+C$6*LN(C572)),2)</f>
        <v>4.8600000000000003</v>
      </c>
      <c r="E572" s="28">
        <f>B568*D572/100</f>
        <v>29160</v>
      </c>
      <c r="F572" s="42">
        <v>24</v>
      </c>
      <c r="G572" s="27">
        <f>ROUND(EXP(F$4-F$5*LN($B568)+F$6*LN(F572)),2)</f>
        <v>13.37</v>
      </c>
      <c r="H572" s="28">
        <f>B568*G572/100</f>
        <v>80219.999999999985</v>
      </c>
    </row>
    <row r="573" spans="2:8" x14ac:dyDescent="0.2">
      <c r="B573" s="38">
        <v>650000</v>
      </c>
      <c r="C573" s="39">
        <v>12</v>
      </c>
      <c r="D573" s="17">
        <f>ROUND(EXP(C$4-C$5*LN($B573)+C$6*LN(C573)),2)</f>
        <v>3.08</v>
      </c>
      <c r="E573" s="21">
        <f>B573*D573/100</f>
        <v>20020</v>
      </c>
      <c r="F573" s="39">
        <v>12</v>
      </c>
      <c r="G573" s="17">
        <f>ROUND(EXP(F$4-F$5*LN($B573)+F$6*LN(F573)),2)</f>
        <v>7.25</v>
      </c>
      <c r="H573" s="21">
        <f>B573*G573/100</f>
        <v>47125</v>
      </c>
    </row>
    <row r="574" spans="2:8" x14ac:dyDescent="0.2">
      <c r="B574" s="44"/>
      <c r="C574" s="40">
        <v>15</v>
      </c>
      <c r="D574" s="19">
        <f>ROUND(EXP(C$4-C$5*LN($B573)+C$6*LN(C574)),2)</f>
        <v>3.54</v>
      </c>
      <c r="E574" s="22">
        <f>B573*D574/100</f>
        <v>23010</v>
      </c>
      <c r="F574" s="40">
        <v>15</v>
      </c>
      <c r="G574" s="19">
        <f>ROUND(EXP(F$4-F$5*LN($B573)+F$6*LN(F574)),2)</f>
        <v>8.73</v>
      </c>
      <c r="H574" s="22">
        <f>B573*G574/100</f>
        <v>56745</v>
      </c>
    </row>
    <row r="575" spans="2:8" x14ac:dyDescent="0.2">
      <c r="B575" s="44"/>
      <c r="C575" s="40">
        <v>18</v>
      </c>
      <c r="D575" s="19">
        <f>ROUND(EXP(C$4-C$5*LN($B573)+C$6*LN(C575)),2)</f>
        <v>3.97</v>
      </c>
      <c r="E575" s="22">
        <f>B573*D575/100</f>
        <v>25805</v>
      </c>
      <c r="F575" s="40">
        <v>18</v>
      </c>
      <c r="G575" s="19">
        <f>ROUND(EXP(F$4-F$5*LN($B573)+F$6*LN(F575)),2)</f>
        <v>10.15</v>
      </c>
      <c r="H575" s="22">
        <f>B573*G575/100</f>
        <v>65975</v>
      </c>
    </row>
    <row r="576" spans="2:8" x14ac:dyDescent="0.2">
      <c r="B576" s="44"/>
      <c r="C576" s="40">
        <v>21</v>
      </c>
      <c r="D576" s="19">
        <f>ROUND(EXP(C$4-C$5*LN($B573)+C$6*LN(C576)),2)</f>
        <v>4.37</v>
      </c>
      <c r="E576" s="22">
        <f>B573*D576/100</f>
        <v>28405</v>
      </c>
      <c r="F576" s="40">
        <v>21</v>
      </c>
      <c r="G576" s="19">
        <f>ROUND(EXP(F$4-F$5*LN($B573)+F$6*LN(F576)),2)</f>
        <v>11.54</v>
      </c>
      <c r="H576" s="22">
        <f>B573*G576/100</f>
        <v>75009.999999999985</v>
      </c>
    </row>
    <row r="577" spans="2:8" x14ac:dyDescent="0.2">
      <c r="B577" s="45"/>
      <c r="C577" s="42">
        <v>24</v>
      </c>
      <c r="D577" s="27">
        <f>ROUND(EXP(C$4-C$5*LN($B573)+C$6*LN(C577)),2)</f>
        <v>4.75</v>
      </c>
      <c r="E577" s="28">
        <f>B573*D577/100</f>
        <v>30875</v>
      </c>
      <c r="F577" s="42">
        <v>24</v>
      </c>
      <c r="G577" s="27">
        <f>ROUND(EXP(F$4-F$5*LN($B573)+F$6*LN(F577)),2)</f>
        <v>12.9</v>
      </c>
      <c r="H577" s="28">
        <f>B573*G577/100</f>
        <v>83850</v>
      </c>
    </row>
    <row r="578" spans="2:8" x14ac:dyDescent="0.2">
      <c r="B578" s="38">
        <v>700000</v>
      </c>
      <c r="C578" s="39">
        <v>12</v>
      </c>
      <c r="D578" s="17">
        <f>ROUND(EXP(C$4-C$5*LN($B578)+C$6*LN(C578)),2)</f>
        <v>3.02</v>
      </c>
      <c r="E578" s="21">
        <f>B578*D578/100</f>
        <v>21140</v>
      </c>
      <c r="F578" s="39">
        <v>12</v>
      </c>
      <c r="G578" s="17">
        <f>ROUND(EXP(F$4-F$5*LN($B578)+F$6*LN(F578)),2)</f>
        <v>7.01</v>
      </c>
      <c r="H578" s="21">
        <f>B578*G578/100</f>
        <v>49070</v>
      </c>
    </row>
    <row r="579" spans="2:8" x14ac:dyDescent="0.2">
      <c r="B579" s="44"/>
      <c r="C579" s="40">
        <v>15</v>
      </c>
      <c r="D579" s="19">
        <f>ROUND(EXP(C$4-C$5*LN($B578)+C$6*LN(C579)),2)</f>
        <v>3.47</v>
      </c>
      <c r="E579" s="22">
        <f>B578*D579/100</f>
        <v>24290</v>
      </c>
      <c r="F579" s="40">
        <v>15</v>
      </c>
      <c r="G579" s="19">
        <f>ROUND(EXP(F$4-F$5*LN($B578)+F$6*LN(F579)),2)</f>
        <v>8.44</v>
      </c>
      <c r="H579" s="22">
        <f>B578*G579/100</f>
        <v>59080</v>
      </c>
    </row>
    <row r="580" spans="2:8" x14ac:dyDescent="0.2">
      <c r="B580" s="44"/>
      <c r="C580" s="40">
        <v>18</v>
      </c>
      <c r="D580" s="19">
        <f>ROUND(EXP(C$4-C$5*LN($B578)+C$6*LN(C580)),2)</f>
        <v>3.88</v>
      </c>
      <c r="E580" s="22">
        <f>B578*D580/100</f>
        <v>27160</v>
      </c>
      <c r="F580" s="40">
        <v>18</v>
      </c>
      <c r="G580" s="19">
        <f>ROUND(EXP(F$4-F$5*LN($B578)+F$6*LN(F580)),2)</f>
        <v>9.82</v>
      </c>
      <c r="H580" s="22">
        <f>B578*G580/100</f>
        <v>68740</v>
      </c>
    </row>
    <row r="581" spans="2:8" x14ac:dyDescent="0.2">
      <c r="B581" s="44"/>
      <c r="C581" s="40">
        <v>21</v>
      </c>
      <c r="D581" s="19">
        <f>ROUND(EXP(C$4-C$5*LN($B578)+C$6*LN(C581)),2)</f>
        <v>4.28</v>
      </c>
      <c r="E581" s="22">
        <f>B578*D581/100</f>
        <v>29960</v>
      </c>
      <c r="F581" s="40">
        <v>21</v>
      </c>
      <c r="G581" s="19">
        <f>ROUND(EXP(F$4-F$5*LN($B578)+F$6*LN(F581)),2)</f>
        <v>11.17</v>
      </c>
      <c r="H581" s="22">
        <f>B578*G581/100</f>
        <v>78190</v>
      </c>
    </row>
    <row r="582" spans="2:8" x14ac:dyDescent="0.2">
      <c r="B582" s="45"/>
      <c r="C582" s="42">
        <v>24</v>
      </c>
      <c r="D582" s="27">
        <f>ROUND(EXP(C$4-C$5*LN($B578)+C$6*LN(C582)),2)</f>
        <v>4.6500000000000004</v>
      </c>
      <c r="E582" s="28">
        <f>B578*D582/100</f>
        <v>32550.000000000004</v>
      </c>
      <c r="F582" s="42">
        <v>24</v>
      </c>
      <c r="G582" s="27">
        <f>ROUND(EXP(F$4-F$5*LN($B578)+F$6*LN(F582)),2)</f>
        <v>12.48</v>
      </c>
      <c r="H582" s="28">
        <f>B578*G582/100</f>
        <v>87360</v>
      </c>
    </row>
    <row r="583" spans="2:8" x14ac:dyDescent="0.2">
      <c r="B583" s="38">
        <v>750000</v>
      </c>
      <c r="C583" s="39">
        <v>12</v>
      </c>
      <c r="D583" s="17">
        <f>ROUND(EXP(C$4-C$5*LN($B583)+C$6*LN(C583)),2)</f>
        <v>2.96</v>
      </c>
      <c r="E583" s="21">
        <f>B583*D583/100</f>
        <v>22200</v>
      </c>
      <c r="F583" s="39">
        <v>12</v>
      </c>
      <c r="G583" s="17">
        <f>ROUND(EXP(F$4-F$5*LN($B583)+F$6*LN(F583)),2)</f>
        <v>6.8</v>
      </c>
      <c r="H583" s="21">
        <f>B583*G583/100</f>
        <v>51000</v>
      </c>
    </row>
    <row r="584" spans="2:8" x14ac:dyDescent="0.2">
      <c r="B584" s="44"/>
      <c r="C584" s="40">
        <v>15</v>
      </c>
      <c r="D584" s="19">
        <f>ROUND(EXP(C$4-C$5*LN($B583)+C$6*LN(C584)),2)</f>
        <v>3.4</v>
      </c>
      <c r="E584" s="22">
        <f>B583*D584/100</f>
        <v>25500</v>
      </c>
      <c r="F584" s="40">
        <v>15</v>
      </c>
      <c r="G584" s="19">
        <f>ROUND(EXP(F$4-F$5*LN($B583)+F$6*LN(F584)),2)</f>
        <v>8.19</v>
      </c>
      <c r="H584" s="22">
        <f>B583*G584/100</f>
        <v>61425</v>
      </c>
    </row>
    <row r="585" spans="2:8" x14ac:dyDescent="0.2">
      <c r="B585" s="44"/>
      <c r="C585" s="40">
        <v>18</v>
      </c>
      <c r="D585" s="19">
        <f>ROUND(EXP(C$4-C$5*LN($B583)+C$6*LN(C585)),2)</f>
        <v>3.81</v>
      </c>
      <c r="E585" s="22">
        <f>B583*D585/100</f>
        <v>28575</v>
      </c>
      <c r="F585" s="40">
        <v>18</v>
      </c>
      <c r="G585" s="19">
        <f>ROUND(EXP(F$4-F$5*LN($B583)+F$6*LN(F585)),2)</f>
        <v>9.5299999999999994</v>
      </c>
      <c r="H585" s="22">
        <f>B583*G585/100</f>
        <v>71474.999999999985</v>
      </c>
    </row>
    <row r="586" spans="2:8" x14ac:dyDescent="0.2">
      <c r="B586" s="44"/>
      <c r="C586" s="40">
        <v>21</v>
      </c>
      <c r="D586" s="19">
        <f>ROUND(EXP(C$4-C$5*LN($B583)+C$6*LN(C586)),2)</f>
        <v>4.2</v>
      </c>
      <c r="E586" s="22">
        <f>B583*D586/100</f>
        <v>31500</v>
      </c>
      <c r="F586" s="40">
        <v>21</v>
      </c>
      <c r="G586" s="19">
        <f>ROUND(EXP(F$4-F$5*LN($B583)+F$6*LN(F586)),2)</f>
        <v>10.83</v>
      </c>
      <c r="H586" s="22">
        <f>B583*G586/100</f>
        <v>81225</v>
      </c>
    </row>
    <row r="587" spans="2:8" x14ac:dyDescent="0.2">
      <c r="B587" s="45"/>
      <c r="C587" s="42">
        <v>24</v>
      </c>
      <c r="D587" s="27">
        <f>ROUND(EXP(C$4-C$5*LN($B583)+C$6*LN(C587)),2)</f>
        <v>4.5599999999999996</v>
      </c>
      <c r="E587" s="28">
        <f>B583*D587/100</f>
        <v>34199.999999999993</v>
      </c>
      <c r="F587" s="42">
        <v>24</v>
      </c>
      <c r="G587" s="27">
        <f>ROUND(EXP(F$4-F$5*LN($B583)+F$6*LN(F587)),2)</f>
        <v>12.1</v>
      </c>
      <c r="H587" s="28">
        <f>B583*G587/100</f>
        <v>90750</v>
      </c>
    </row>
    <row r="588" spans="2:8" x14ac:dyDescent="0.2">
      <c r="B588" s="38">
        <v>800000</v>
      </c>
      <c r="C588" s="39">
        <v>12</v>
      </c>
      <c r="D588" s="17">
        <f>ROUND(EXP(C$4-C$5*LN($B588)+C$6*LN(C588)),2)</f>
        <v>2.9</v>
      </c>
      <c r="E588" s="21">
        <f>B588*D588/100</f>
        <v>23200</v>
      </c>
      <c r="F588" s="39">
        <v>12</v>
      </c>
      <c r="G588" s="17">
        <f>ROUND(EXP(F$4-F$5*LN($B588)+F$6*LN(F588)),2)</f>
        <v>6.61</v>
      </c>
      <c r="H588" s="21">
        <f>B588*G588/100</f>
        <v>52880</v>
      </c>
    </row>
    <row r="589" spans="2:8" x14ac:dyDescent="0.2">
      <c r="B589" s="44"/>
      <c r="C589" s="40">
        <v>15</v>
      </c>
      <c r="D589" s="19">
        <f>ROUND(EXP(C$4-C$5*LN($B588)+C$6*LN(C589)),2)</f>
        <v>3.34</v>
      </c>
      <c r="E589" s="22">
        <f>B588*D589/100</f>
        <v>26720</v>
      </c>
      <c r="F589" s="40">
        <v>15</v>
      </c>
      <c r="G589" s="19">
        <f>ROUND(EXP(F$4-F$5*LN($B588)+F$6*LN(F589)),2)</f>
        <v>7.95</v>
      </c>
      <c r="H589" s="22">
        <f>B588*G589/100</f>
        <v>63600</v>
      </c>
    </row>
    <row r="590" spans="2:8" x14ac:dyDescent="0.2">
      <c r="B590" s="44"/>
      <c r="C590" s="40">
        <v>18</v>
      </c>
      <c r="D590" s="19">
        <f>ROUND(EXP(C$4-C$5*LN($B588)+C$6*LN(C590)),2)</f>
        <v>3.74</v>
      </c>
      <c r="E590" s="22">
        <f>B588*D590/100</f>
        <v>29920</v>
      </c>
      <c r="F590" s="40">
        <v>18</v>
      </c>
      <c r="G590" s="19">
        <f>ROUND(EXP(F$4-F$5*LN($B588)+F$6*LN(F590)),2)</f>
        <v>9.25</v>
      </c>
      <c r="H590" s="22">
        <f>B588*G590/100</f>
        <v>74000</v>
      </c>
    </row>
    <row r="591" spans="2:8" x14ac:dyDescent="0.2">
      <c r="B591" s="44"/>
      <c r="C591" s="40">
        <v>21</v>
      </c>
      <c r="D591" s="19">
        <f>ROUND(EXP(C$4-C$5*LN($B588)+C$6*LN(C591)),2)</f>
        <v>4.12</v>
      </c>
      <c r="E591" s="22">
        <f>B588*D591/100</f>
        <v>32960</v>
      </c>
      <c r="F591" s="40">
        <v>21</v>
      </c>
      <c r="G591" s="19">
        <f>ROUND(EXP(F$4-F$5*LN($B588)+F$6*LN(F591)),2)</f>
        <v>10.52</v>
      </c>
      <c r="H591" s="22">
        <f>B588*G591/100</f>
        <v>84160</v>
      </c>
    </row>
    <row r="592" spans="2:8" x14ac:dyDescent="0.2">
      <c r="B592" s="45"/>
      <c r="C592" s="42">
        <v>24</v>
      </c>
      <c r="D592" s="27">
        <f>ROUND(EXP(C$4-C$5*LN($B588)+C$6*LN(C592)),2)</f>
        <v>4.4800000000000004</v>
      </c>
      <c r="E592" s="28">
        <f>B588*D592/100</f>
        <v>35840.000000000007</v>
      </c>
      <c r="F592" s="42">
        <v>24</v>
      </c>
      <c r="G592" s="27">
        <f>ROUND(EXP(F$4-F$5*LN($B588)+F$6*LN(F592)),2)</f>
        <v>11.75</v>
      </c>
      <c r="H592" s="28">
        <f>B588*G592/100</f>
        <v>94000</v>
      </c>
    </row>
    <row r="593" spans="2:8" x14ac:dyDescent="0.2">
      <c r="B593" s="38">
        <v>850000</v>
      </c>
      <c r="C593" s="39">
        <v>12</v>
      </c>
      <c r="D593" s="17">
        <f>ROUND(EXP(C$4-C$5*LN($B593)+C$6*LN(C593)),2)</f>
        <v>2.85</v>
      </c>
      <c r="E593" s="21">
        <f>B593*D593/100</f>
        <v>24225</v>
      </c>
      <c r="F593" s="39">
        <v>12</v>
      </c>
      <c r="G593" s="17">
        <f>ROUND(EXP(F$4-F$5*LN($B593)+F$6*LN(F593)),2)</f>
        <v>6.43</v>
      </c>
      <c r="H593" s="21">
        <f>B593*G593/100</f>
        <v>54655</v>
      </c>
    </row>
    <row r="594" spans="2:8" x14ac:dyDescent="0.2">
      <c r="B594" s="44"/>
      <c r="C594" s="40">
        <v>15</v>
      </c>
      <c r="D594" s="19">
        <f>ROUND(EXP(C$4-C$5*LN($B593)+C$6*LN(C594)),2)</f>
        <v>3.28</v>
      </c>
      <c r="E594" s="22">
        <f>B593*D594/100</f>
        <v>27880</v>
      </c>
      <c r="F594" s="40">
        <v>15</v>
      </c>
      <c r="G594" s="19">
        <f>ROUND(EXP(F$4-F$5*LN($B593)+F$6*LN(F594)),2)</f>
        <v>7.74</v>
      </c>
      <c r="H594" s="22">
        <f>B593*G594/100</f>
        <v>65790</v>
      </c>
    </row>
    <row r="595" spans="2:8" x14ac:dyDescent="0.2">
      <c r="B595" s="44"/>
      <c r="C595" s="40">
        <v>18</v>
      </c>
      <c r="D595" s="19">
        <f>ROUND(EXP(C$4-C$5*LN($B593)+C$6*LN(C595)),2)</f>
        <v>3.68</v>
      </c>
      <c r="E595" s="22">
        <f>B593*D595/100</f>
        <v>31280</v>
      </c>
      <c r="F595" s="40">
        <v>18</v>
      </c>
      <c r="G595" s="19">
        <f>ROUND(EXP(F$4-F$5*LN($B593)+F$6*LN(F595)),2)</f>
        <v>9.01</v>
      </c>
      <c r="H595" s="22">
        <f>B593*G595/100</f>
        <v>76585</v>
      </c>
    </row>
    <row r="596" spans="2:8" x14ac:dyDescent="0.2">
      <c r="B596" s="44"/>
      <c r="C596" s="40">
        <v>21</v>
      </c>
      <c r="D596" s="19">
        <f>ROUND(EXP(C$4-C$5*LN($B593)+C$6*LN(C596)),2)</f>
        <v>4.05</v>
      </c>
      <c r="E596" s="22">
        <f>B593*D596/100</f>
        <v>34425</v>
      </c>
      <c r="F596" s="40">
        <v>21</v>
      </c>
      <c r="G596" s="19">
        <f>ROUND(EXP(F$4-F$5*LN($B593)+F$6*LN(F596)),2)</f>
        <v>10.24</v>
      </c>
      <c r="H596" s="22">
        <f>B593*G596/100</f>
        <v>87040</v>
      </c>
    </row>
    <row r="597" spans="2:8" x14ac:dyDescent="0.2">
      <c r="B597" s="45"/>
      <c r="C597" s="42">
        <v>24</v>
      </c>
      <c r="D597" s="27">
        <f>ROUND(EXP(C$4-C$5*LN($B593)+C$6*LN(C597)),2)</f>
        <v>4.4000000000000004</v>
      </c>
      <c r="E597" s="28">
        <f>B593*D597/100</f>
        <v>37400.000000000007</v>
      </c>
      <c r="F597" s="42">
        <v>24</v>
      </c>
      <c r="G597" s="27">
        <f>ROUND(EXP(F$4-F$5*LN($B593)+F$6*LN(F597)),2)</f>
        <v>11.44</v>
      </c>
      <c r="H597" s="28">
        <f>B593*G597/100</f>
        <v>97240</v>
      </c>
    </row>
    <row r="598" spans="2:8" x14ac:dyDescent="0.2">
      <c r="B598" s="38">
        <v>900000</v>
      </c>
      <c r="C598" s="39">
        <v>12</v>
      </c>
      <c r="D598" s="17">
        <f>ROUND(EXP(C$4-C$5*LN($B598)+C$6*LN(C598)),2)</f>
        <v>2.81</v>
      </c>
      <c r="E598" s="21">
        <f>B598*D598/100</f>
        <v>25290</v>
      </c>
      <c r="F598" s="39">
        <v>12</v>
      </c>
      <c r="G598" s="17">
        <f>ROUND(EXP(F$4-F$5*LN($B598)+F$6*LN(F598)),2)</f>
        <v>6.27</v>
      </c>
      <c r="H598" s="21">
        <f>B598*G598/100</f>
        <v>56430</v>
      </c>
    </row>
    <row r="599" spans="2:8" x14ac:dyDescent="0.2">
      <c r="B599" s="44"/>
      <c r="C599" s="40">
        <v>15</v>
      </c>
      <c r="D599" s="19">
        <f>ROUND(EXP(C$4-C$5*LN($B598)+C$6*LN(C599)),2)</f>
        <v>3.23</v>
      </c>
      <c r="E599" s="22">
        <f>B598*D599/100</f>
        <v>29070</v>
      </c>
      <c r="F599" s="40">
        <v>15</v>
      </c>
      <c r="G599" s="19">
        <f>ROUND(EXP(F$4-F$5*LN($B598)+F$6*LN(F599)),2)</f>
        <v>7.55</v>
      </c>
      <c r="H599" s="22">
        <f>B598*G599/100</f>
        <v>67950</v>
      </c>
    </row>
    <row r="600" spans="2:8" x14ac:dyDescent="0.2">
      <c r="B600" s="44"/>
      <c r="C600" s="40">
        <v>18</v>
      </c>
      <c r="D600" s="19">
        <f>ROUND(EXP(C$4-C$5*LN($B598)+C$6*LN(C600)),2)</f>
        <v>3.62</v>
      </c>
      <c r="E600" s="22">
        <f>B598*D600/100</f>
        <v>32580</v>
      </c>
      <c r="F600" s="40">
        <v>18</v>
      </c>
      <c r="G600" s="19">
        <f>ROUND(EXP(F$4-F$5*LN($B598)+F$6*LN(F600)),2)</f>
        <v>8.7799999999999994</v>
      </c>
      <c r="H600" s="22">
        <f>B598*G600/100</f>
        <v>79019.999999999985</v>
      </c>
    </row>
    <row r="601" spans="2:8" x14ac:dyDescent="0.2">
      <c r="B601" s="44"/>
      <c r="C601" s="40">
        <v>21</v>
      </c>
      <c r="D601" s="19">
        <f>ROUND(EXP(C$4-C$5*LN($B598)+C$6*LN(C601)),2)</f>
        <v>3.99</v>
      </c>
      <c r="E601" s="22">
        <f>B598*D601/100</f>
        <v>35910</v>
      </c>
      <c r="F601" s="40">
        <v>21</v>
      </c>
      <c r="G601" s="19">
        <f>ROUND(EXP(F$4-F$5*LN($B598)+F$6*LN(F601)),2)</f>
        <v>9.98</v>
      </c>
      <c r="H601" s="22">
        <f>B598*G601/100</f>
        <v>89820</v>
      </c>
    </row>
    <row r="602" spans="2:8" x14ac:dyDescent="0.2">
      <c r="B602" s="45"/>
      <c r="C602" s="42">
        <v>24</v>
      </c>
      <c r="D602" s="27">
        <f>ROUND(EXP(C$4-C$5*LN($B598)+C$6*LN(C602)),2)</f>
        <v>4.33</v>
      </c>
      <c r="E602" s="28">
        <f>B598*D602/100</f>
        <v>38970</v>
      </c>
      <c r="F602" s="42">
        <v>24</v>
      </c>
      <c r="G602" s="27">
        <f>ROUND(EXP(F$4-F$5*LN($B598)+F$6*LN(F602)),2)</f>
        <v>11.15</v>
      </c>
      <c r="H602" s="28">
        <f>B598*G602/100</f>
        <v>100350</v>
      </c>
    </row>
    <row r="603" spans="2:8" x14ac:dyDescent="0.2">
      <c r="B603" s="38">
        <v>950000</v>
      </c>
      <c r="C603" s="39">
        <v>12</v>
      </c>
      <c r="D603" s="17">
        <f>ROUND(EXP(C$4-C$5*LN($B603)+C$6*LN(C603)),2)</f>
        <v>2.77</v>
      </c>
      <c r="E603" s="21">
        <f>B603*D603/100</f>
        <v>26315</v>
      </c>
      <c r="F603" s="39">
        <v>12</v>
      </c>
      <c r="G603" s="17">
        <f>ROUND(EXP(F$4-F$5*LN($B603)+F$6*LN(F603)),2)</f>
        <v>6.12</v>
      </c>
      <c r="H603" s="21">
        <f>B603*G603/100</f>
        <v>58140</v>
      </c>
    </row>
    <row r="604" spans="2:8" x14ac:dyDescent="0.2">
      <c r="B604" s="44"/>
      <c r="C604" s="40">
        <v>15</v>
      </c>
      <c r="D604" s="19">
        <f>ROUND(EXP(C$4-C$5*LN($B603)+C$6*LN(C604)),2)</f>
        <v>3.18</v>
      </c>
      <c r="E604" s="22">
        <f>B603*D604/100</f>
        <v>30210</v>
      </c>
      <c r="F604" s="40">
        <v>15</v>
      </c>
      <c r="G604" s="19">
        <f>ROUND(EXP(F$4-F$5*LN($B603)+F$6*LN(F604)),2)</f>
        <v>7.37</v>
      </c>
      <c r="H604" s="22">
        <f>B603*G604/100</f>
        <v>70015</v>
      </c>
    </row>
    <row r="605" spans="2:8" x14ac:dyDescent="0.2">
      <c r="B605" s="44"/>
      <c r="C605" s="40">
        <v>18</v>
      </c>
      <c r="D605" s="19">
        <f>ROUND(EXP(C$4-C$5*LN($B603)+C$6*LN(C605)),2)</f>
        <v>3.56</v>
      </c>
      <c r="E605" s="22">
        <f>B603*D605/100</f>
        <v>33820</v>
      </c>
      <c r="F605" s="40">
        <v>18</v>
      </c>
      <c r="G605" s="19">
        <f>ROUND(EXP(F$4-F$5*LN($B603)+F$6*LN(F605)),2)</f>
        <v>8.57</v>
      </c>
      <c r="H605" s="22">
        <f>B603*G605/100</f>
        <v>81415</v>
      </c>
    </row>
    <row r="606" spans="2:8" x14ac:dyDescent="0.2">
      <c r="B606" s="44"/>
      <c r="C606" s="40">
        <v>21</v>
      </c>
      <c r="D606" s="19">
        <f>ROUND(EXP(C$4-C$5*LN($B603)+C$6*LN(C606)),2)</f>
        <v>3.92</v>
      </c>
      <c r="E606" s="22">
        <f>B603*D606/100</f>
        <v>37240</v>
      </c>
      <c r="F606" s="40">
        <v>21</v>
      </c>
      <c r="G606" s="19">
        <f>ROUND(EXP(F$4-F$5*LN($B603)+F$6*LN(F606)),2)</f>
        <v>9.74</v>
      </c>
      <c r="H606" s="22">
        <f>B603*G606/100</f>
        <v>92530</v>
      </c>
    </row>
    <row r="607" spans="2:8" x14ac:dyDescent="0.2">
      <c r="B607" s="45"/>
      <c r="C607" s="42">
        <v>24</v>
      </c>
      <c r="D607" s="27">
        <f>ROUND(EXP(C$4-C$5*LN($B603)+C$6*LN(C607)),2)</f>
        <v>4.2699999999999996</v>
      </c>
      <c r="E607" s="28">
        <f>B603*D607/100</f>
        <v>40564.999999999993</v>
      </c>
      <c r="F607" s="42">
        <v>24</v>
      </c>
      <c r="G607" s="27">
        <f>ROUND(EXP(F$4-F$5*LN($B603)+F$6*LN(F607)),2)</f>
        <v>10.88</v>
      </c>
      <c r="H607" s="28">
        <f>B603*G607/100</f>
        <v>103360</v>
      </c>
    </row>
    <row r="608" spans="2:8" x14ac:dyDescent="0.2">
      <c r="B608" s="38">
        <v>1000000</v>
      </c>
      <c r="C608" s="39">
        <v>18</v>
      </c>
      <c r="D608" s="17">
        <f>ROUND(EXP(C$4-C$5*LN($B608)+C$6*LN(C608)),2)</f>
        <v>3.51</v>
      </c>
      <c r="E608" s="21">
        <f>B608*D608/100</f>
        <v>35100</v>
      </c>
      <c r="F608" s="39">
        <v>18</v>
      </c>
      <c r="G608" s="17">
        <f>ROUND(EXP(F$4-F$5*LN($B608)+F$6*LN(F608)),2)</f>
        <v>8.3800000000000008</v>
      </c>
      <c r="H608" s="21">
        <f>B608*G608/100</f>
        <v>83800.000000000015</v>
      </c>
    </row>
    <row r="609" spans="2:8" x14ac:dyDescent="0.2">
      <c r="B609" s="44"/>
      <c r="C609" s="40">
        <v>22</v>
      </c>
      <c r="D609" s="19">
        <f>ROUND(EXP(C$4-C$5*LN($B608)+C$6*LN(C609)),2)</f>
        <v>3.98</v>
      </c>
      <c r="E609" s="22">
        <f>B608*D609/100</f>
        <v>39800</v>
      </c>
      <c r="F609" s="40">
        <v>22</v>
      </c>
      <c r="G609" s="19">
        <f>ROUND(EXP(F$4-F$5*LN($B608)+F$6*LN(F609)),2)</f>
        <v>9.9</v>
      </c>
      <c r="H609" s="22">
        <f>B608*G609/100</f>
        <v>99000</v>
      </c>
    </row>
    <row r="610" spans="2:8" x14ac:dyDescent="0.2">
      <c r="B610" s="44"/>
      <c r="C610" s="40">
        <v>26</v>
      </c>
      <c r="D610" s="19">
        <f>ROUND(EXP(C$4-C$5*LN($B608)+C$6*LN(C610)),2)</f>
        <v>4.42</v>
      </c>
      <c r="E610" s="22">
        <f>B608*D610/100</f>
        <v>44200</v>
      </c>
      <c r="F610" s="40">
        <v>26</v>
      </c>
      <c r="G610" s="19">
        <f>ROUND(EXP(F$4-F$5*LN($B608)+F$6*LN(F610)),2)</f>
        <v>11.37</v>
      </c>
      <c r="H610" s="22">
        <f>B608*G610/100</f>
        <v>113700</v>
      </c>
    </row>
    <row r="611" spans="2:8" x14ac:dyDescent="0.2">
      <c r="B611" s="44"/>
      <c r="C611" s="40">
        <v>30</v>
      </c>
      <c r="D611" s="19">
        <f>ROUND(EXP(C$4-C$5*LN($B608)+C$6*LN(C611)),2)</f>
        <v>4.83</v>
      </c>
      <c r="E611" s="22">
        <f>B608*D611/100</f>
        <v>48300</v>
      </c>
      <c r="F611" s="40">
        <v>30</v>
      </c>
      <c r="G611" s="19">
        <f>ROUND(EXP(F$4-F$5*LN($B608)+F$6*LN(F611)),2)</f>
        <v>12.81</v>
      </c>
      <c r="H611" s="22">
        <f>B608*G611/100</f>
        <v>128100</v>
      </c>
    </row>
    <row r="612" spans="2:8" x14ac:dyDescent="0.2">
      <c r="B612" s="45"/>
      <c r="C612" s="42">
        <v>36</v>
      </c>
      <c r="D612" s="27">
        <f>ROUND(EXP(C$4-C$5*LN($B608)+C$6*LN(C612)),2)</f>
        <v>5.42</v>
      </c>
      <c r="E612" s="28">
        <f>B608*D612/100</f>
        <v>54200</v>
      </c>
      <c r="F612" s="42">
        <v>36</v>
      </c>
      <c r="G612" s="27">
        <f>ROUND(EXP(F$4-F$5*LN($B608)+F$6*LN(F612)),2)</f>
        <v>14.9</v>
      </c>
      <c r="H612" s="28">
        <f>B608*G612/100</f>
        <v>149000</v>
      </c>
    </row>
    <row r="613" spans="2:8" x14ac:dyDescent="0.2">
      <c r="B613" s="38">
        <v>1100000</v>
      </c>
      <c r="C613" s="39">
        <v>18</v>
      </c>
      <c r="D613" s="17">
        <f>ROUND(EXP(C$4-C$5*LN($B613)+C$6*LN(C613)),2)</f>
        <v>3.42</v>
      </c>
      <c r="E613" s="21">
        <f>B613*D613/100</f>
        <v>37620</v>
      </c>
      <c r="F613" s="39">
        <v>18</v>
      </c>
      <c r="G613" s="17">
        <f>ROUND(EXP(F$4-F$5*LN($B613)+F$6*LN(F613)),2)</f>
        <v>8.0299999999999994</v>
      </c>
      <c r="H613" s="21">
        <f>B613*G613/100</f>
        <v>88330</v>
      </c>
    </row>
    <row r="614" spans="2:8" x14ac:dyDescent="0.2">
      <c r="B614" s="44"/>
      <c r="C614" s="40">
        <v>22</v>
      </c>
      <c r="D614" s="19">
        <f>ROUND(EXP(C$4-C$5*LN($B613)+C$6*LN(C614)),2)</f>
        <v>3.88</v>
      </c>
      <c r="E614" s="22">
        <f>B613*D614/100</f>
        <v>42680</v>
      </c>
      <c r="F614" s="40">
        <v>22</v>
      </c>
      <c r="G614" s="19">
        <f>ROUND(EXP(F$4-F$5*LN($B613)+F$6*LN(F614)),2)</f>
        <v>9.48</v>
      </c>
      <c r="H614" s="22">
        <f>B613*G614/100</f>
        <v>104280</v>
      </c>
    </row>
    <row r="615" spans="2:8" x14ac:dyDescent="0.2">
      <c r="B615" s="44"/>
      <c r="C615" s="40">
        <v>26</v>
      </c>
      <c r="D615" s="19">
        <f>ROUND(EXP(C$4-C$5*LN($B613)+C$6*LN(C615)),2)</f>
        <v>4.3</v>
      </c>
      <c r="E615" s="22">
        <f>B613*D615/100</f>
        <v>47300</v>
      </c>
      <c r="F615" s="40">
        <v>26</v>
      </c>
      <c r="G615" s="19">
        <f>ROUND(EXP(F$4-F$5*LN($B613)+F$6*LN(F615)),2)</f>
        <v>10.9</v>
      </c>
      <c r="H615" s="22">
        <f>B613*G615/100</f>
        <v>119900</v>
      </c>
    </row>
    <row r="616" spans="2:8" x14ac:dyDescent="0.2">
      <c r="B616" s="44"/>
      <c r="C616" s="40">
        <v>30</v>
      </c>
      <c r="D616" s="19">
        <f>ROUND(EXP(C$4-C$5*LN($B613)+C$6*LN(C616)),2)</f>
        <v>4.71</v>
      </c>
      <c r="E616" s="22">
        <f>B613*D616/100</f>
        <v>51810</v>
      </c>
      <c r="F616" s="40">
        <v>30</v>
      </c>
      <c r="G616" s="19">
        <f>ROUND(EXP(F$4-F$5*LN($B613)+F$6*LN(F616)),2)</f>
        <v>12.27</v>
      </c>
      <c r="H616" s="22">
        <f>B613*G616/100</f>
        <v>134970</v>
      </c>
    </row>
    <row r="617" spans="2:8" x14ac:dyDescent="0.2">
      <c r="B617" s="45"/>
      <c r="C617" s="42">
        <v>36</v>
      </c>
      <c r="D617" s="27">
        <f>ROUND(EXP(C$4-C$5*LN($B613)+C$6*LN(C617)),2)</f>
        <v>5.27</v>
      </c>
      <c r="E617" s="28">
        <f>B613*D617/100</f>
        <v>57969.999999999993</v>
      </c>
      <c r="F617" s="42">
        <v>36</v>
      </c>
      <c r="G617" s="27">
        <f>ROUND(EXP(F$4-F$5*LN($B613)+F$6*LN(F617)),2)</f>
        <v>14.28</v>
      </c>
      <c r="H617" s="28">
        <f>B613*G617/100</f>
        <v>157080</v>
      </c>
    </row>
    <row r="618" spans="2:8" x14ac:dyDescent="0.2">
      <c r="B618" s="38">
        <v>1200000</v>
      </c>
      <c r="C618" s="39">
        <v>18</v>
      </c>
      <c r="D618" s="17">
        <f>ROUND(EXP(C$4-C$5*LN($B618)+C$6*LN(C618)),2)</f>
        <v>3.34</v>
      </c>
      <c r="E618" s="21">
        <f>B618*D618/100</f>
        <v>40080</v>
      </c>
      <c r="F618" s="39">
        <v>18</v>
      </c>
      <c r="G618" s="17">
        <f>ROUND(EXP(F$4-F$5*LN($B618)+F$6*LN(F618)),2)</f>
        <v>7.72</v>
      </c>
      <c r="H618" s="21">
        <f>B618*G618/100</f>
        <v>92640</v>
      </c>
    </row>
    <row r="619" spans="2:8" x14ac:dyDescent="0.2">
      <c r="B619" s="44"/>
      <c r="C619" s="40">
        <v>22</v>
      </c>
      <c r="D619" s="19">
        <f>ROUND(EXP(C$4-C$5*LN($B618)+C$6*LN(C619)),2)</f>
        <v>3.78</v>
      </c>
      <c r="E619" s="22">
        <f>B618*D619/100</f>
        <v>45360</v>
      </c>
      <c r="F619" s="40">
        <v>22</v>
      </c>
      <c r="G619" s="19">
        <f>ROUND(EXP(F$4-F$5*LN($B618)+F$6*LN(F619)),2)</f>
        <v>9.1199999999999992</v>
      </c>
      <c r="H619" s="22">
        <f>B618*G619/100</f>
        <v>109439.99999999999</v>
      </c>
    </row>
    <row r="620" spans="2:8" x14ac:dyDescent="0.2">
      <c r="B620" s="44"/>
      <c r="C620" s="40">
        <v>26</v>
      </c>
      <c r="D620" s="19">
        <f>ROUND(EXP(C$4-C$5*LN($B618)+C$6*LN(C620)),2)</f>
        <v>4.2</v>
      </c>
      <c r="E620" s="22">
        <f>B618*D620/100</f>
        <v>50400</v>
      </c>
      <c r="F620" s="40">
        <v>26</v>
      </c>
      <c r="G620" s="19">
        <f>ROUND(EXP(F$4-F$5*LN($B618)+F$6*LN(F620)),2)</f>
        <v>10.48</v>
      </c>
      <c r="H620" s="22">
        <f>B618*G620/100</f>
        <v>125760</v>
      </c>
    </row>
    <row r="621" spans="2:8" x14ac:dyDescent="0.2">
      <c r="B621" s="44"/>
      <c r="C621" s="40">
        <v>30</v>
      </c>
      <c r="D621" s="19">
        <f>ROUND(EXP(C$4-C$5*LN($B618)+C$6*LN(C621)),2)</f>
        <v>4.59</v>
      </c>
      <c r="E621" s="22">
        <f>B618*D621/100</f>
        <v>55080</v>
      </c>
      <c r="F621" s="40">
        <v>30</v>
      </c>
      <c r="G621" s="19">
        <f>ROUND(EXP(F$4-F$5*LN($B618)+F$6*LN(F621)),2)</f>
        <v>11.8</v>
      </c>
      <c r="H621" s="22">
        <f>B618*G621/100</f>
        <v>141600</v>
      </c>
    </row>
    <row r="622" spans="2:8" x14ac:dyDescent="0.2">
      <c r="B622" s="45"/>
      <c r="C622" s="42">
        <v>36</v>
      </c>
      <c r="D622" s="27">
        <f>ROUND(EXP(C$4-C$5*LN($B618)+C$6*LN(C622)),2)</f>
        <v>5.15</v>
      </c>
      <c r="E622" s="28">
        <f>B618*D622/100</f>
        <v>61800</v>
      </c>
      <c r="F622" s="42">
        <v>36</v>
      </c>
      <c r="G622" s="27">
        <f>ROUND(EXP(F$4-F$5*LN($B618)+F$6*LN(F622)),2)</f>
        <v>13.73</v>
      </c>
      <c r="H622" s="28">
        <f>B618*G622/100</f>
        <v>164760</v>
      </c>
    </row>
    <row r="623" spans="2:8" x14ac:dyDescent="0.2">
      <c r="B623" s="38">
        <v>1300000</v>
      </c>
      <c r="C623" s="39">
        <v>18</v>
      </c>
      <c r="D623" s="17">
        <f>ROUND(EXP(C$4-C$5*LN($B623)+C$6*LN(C623)),2)</f>
        <v>3.26</v>
      </c>
      <c r="E623" s="21">
        <f>B623*D623/100</f>
        <v>42380</v>
      </c>
      <c r="F623" s="39">
        <v>18</v>
      </c>
      <c r="G623" s="17">
        <f>ROUND(EXP(F$4-F$5*LN($B623)+F$6*LN(F623)),2)</f>
        <v>7.45</v>
      </c>
      <c r="H623" s="21">
        <f>B623*G623/100</f>
        <v>96850</v>
      </c>
    </row>
    <row r="624" spans="2:8" x14ac:dyDescent="0.2">
      <c r="B624" s="44"/>
      <c r="C624" s="40">
        <v>22</v>
      </c>
      <c r="D624" s="19">
        <f>ROUND(EXP(C$4-C$5*LN($B623)+C$6*LN(C624)),2)</f>
        <v>3.7</v>
      </c>
      <c r="E624" s="22">
        <f>B623*D624/100</f>
        <v>48100</v>
      </c>
      <c r="F624" s="40">
        <v>22</v>
      </c>
      <c r="G624" s="19">
        <f>ROUND(EXP(F$4-F$5*LN($B623)+F$6*LN(F624)),2)</f>
        <v>8.8000000000000007</v>
      </c>
      <c r="H624" s="22">
        <f>B623*G624/100</f>
        <v>114400</v>
      </c>
    </row>
    <row r="625" spans="2:8" x14ac:dyDescent="0.2">
      <c r="B625" s="44"/>
      <c r="C625" s="40">
        <v>26</v>
      </c>
      <c r="D625" s="19">
        <f>ROUND(EXP(C$4-C$5*LN($B623)+C$6*LN(C625)),2)</f>
        <v>4.1100000000000003</v>
      </c>
      <c r="E625" s="22">
        <f>B623*D625/100</f>
        <v>53430</v>
      </c>
      <c r="F625" s="40">
        <v>26</v>
      </c>
      <c r="G625" s="19">
        <f>ROUND(EXP(F$4-F$5*LN($B623)+F$6*LN(F625)),2)</f>
        <v>10.11</v>
      </c>
      <c r="H625" s="22">
        <f>B623*G625/100</f>
        <v>131430</v>
      </c>
    </row>
    <row r="626" spans="2:8" x14ac:dyDescent="0.2">
      <c r="B626" s="44"/>
      <c r="C626" s="40">
        <v>30</v>
      </c>
      <c r="D626" s="19">
        <f>ROUND(EXP(C$4-C$5*LN($B623)+C$6*LN(C626)),2)</f>
        <v>4.49</v>
      </c>
      <c r="E626" s="22">
        <f>B623*D626/100</f>
        <v>58370</v>
      </c>
      <c r="F626" s="40">
        <v>30</v>
      </c>
      <c r="G626" s="19">
        <f>ROUND(EXP(F$4-F$5*LN($B623)+F$6*LN(F626)),2)</f>
        <v>11.39</v>
      </c>
      <c r="H626" s="22">
        <f>B623*G626/100</f>
        <v>148070</v>
      </c>
    </row>
    <row r="627" spans="2:8" x14ac:dyDescent="0.2">
      <c r="B627" s="45"/>
      <c r="C627" s="42">
        <v>36</v>
      </c>
      <c r="D627" s="27">
        <f>ROUND(EXP(C$4-C$5*LN($B623)+C$6*LN(C627)),2)</f>
        <v>5.03</v>
      </c>
      <c r="E627" s="28">
        <f>B623*D627/100</f>
        <v>65390</v>
      </c>
      <c r="F627" s="42">
        <v>36</v>
      </c>
      <c r="G627" s="27">
        <f>ROUND(EXP(F$4-F$5*LN($B623)+F$6*LN(F627)),2)</f>
        <v>13.25</v>
      </c>
      <c r="H627" s="28">
        <f>B623*G627/100</f>
        <v>172250</v>
      </c>
    </row>
    <row r="628" spans="2:8" x14ac:dyDescent="0.2">
      <c r="B628" s="38">
        <v>1400000</v>
      </c>
      <c r="C628" s="39">
        <v>18</v>
      </c>
      <c r="D628" s="17">
        <f>ROUND(EXP(C$4-C$5*LN($B628)+C$6*LN(C628)),2)</f>
        <v>3.2</v>
      </c>
      <c r="E628" s="21">
        <f>B628*D628/100</f>
        <v>44800</v>
      </c>
      <c r="F628" s="39">
        <v>18</v>
      </c>
      <c r="G628" s="17">
        <f>ROUND(EXP(F$4-F$5*LN($B628)+F$6*LN(F628)),2)</f>
        <v>7.21</v>
      </c>
      <c r="H628" s="21">
        <f>B628*G628/100</f>
        <v>100940</v>
      </c>
    </row>
    <row r="629" spans="2:8" x14ac:dyDescent="0.2">
      <c r="B629" s="44"/>
      <c r="C629" s="40">
        <v>22</v>
      </c>
      <c r="D629" s="19">
        <f>ROUND(EXP(C$4-C$5*LN($B628)+C$6*LN(C629)),2)</f>
        <v>3.62</v>
      </c>
      <c r="E629" s="22">
        <f>B628*D629/100</f>
        <v>50680</v>
      </c>
      <c r="F629" s="40">
        <v>22</v>
      </c>
      <c r="G629" s="19">
        <f>ROUND(EXP(F$4-F$5*LN($B628)+F$6*LN(F629)),2)</f>
        <v>8.51</v>
      </c>
      <c r="H629" s="22">
        <f>B628*G629/100</f>
        <v>119140</v>
      </c>
    </row>
    <row r="630" spans="2:8" x14ac:dyDescent="0.2">
      <c r="B630" s="44"/>
      <c r="C630" s="40">
        <v>26</v>
      </c>
      <c r="D630" s="19">
        <f>ROUND(EXP(C$4-C$5*LN($B628)+C$6*LN(C630)),2)</f>
        <v>4.0199999999999996</v>
      </c>
      <c r="E630" s="22">
        <f>B628*D630/100</f>
        <v>56279.999999999993</v>
      </c>
      <c r="F630" s="40">
        <v>26</v>
      </c>
      <c r="G630" s="19">
        <f>ROUND(EXP(F$4-F$5*LN($B628)+F$6*LN(F630)),2)</f>
        <v>9.7799999999999994</v>
      </c>
      <c r="H630" s="22">
        <f>B628*G630/100</f>
        <v>136920</v>
      </c>
    </row>
    <row r="631" spans="2:8" x14ac:dyDescent="0.2">
      <c r="B631" s="44"/>
      <c r="C631" s="40">
        <v>30</v>
      </c>
      <c r="D631" s="19">
        <f>ROUND(EXP(C$4-C$5*LN($B628)+C$6*LN(C631)),2)</f>
        <v>4.4000000000000004</v>
      </c>
      <c r="E631" s="22">
        <f>B628*D631/100</f>
        <v>61600.000000000007</v>
      </c>
      <c r="F631" s="40">
        <v>30</v>
      </c>
      <c r="G631" s="19">
        <f>ROUND(EXP(F$4-F$5*LN($B628)+F$6*LN(F631)),2)</f>
        <v>11.02</v>
      </c>
      <c r="H631" s="22">
        <f>B628*G631/100</f>
        <v>154280</v>
      </c>
    </row>
    <row r="632" spans="2:8" x14ac:dyDescent="0.2">
      <c r="B632" s="45"/>
      <c r="C632" s="42">
        <v>36</v>
      </c>
      <c r="D632" s="27">
        <f>ROUND(EXP(C$4-C$5*LN($B628)+C$6*LN(C632)),2)</f>
        <v>4.93</v>
      </c>
      <c r="E632" s="28">
        <f>B628*D632/100</f>
        <v>69020</v>
      </c>
      <c r="F632" s="42">
        <v>36</v>
      </c>
      <c r="G632" s="27">
        <f>ROUND(EXP(F$4-F$5*LN($B628)+F$6*LN(F632)),2)</f>
        <v>12.82</v>
      </c>
      <c r="H632" s="28">
        <f>B628*G632/100</f>
        <v>179480</v>
      </c>
    </row>
    <row r="633" spans="2:8" x14ac:dyDescent="0.2">
      <c r="B633" s="38">
        <v>1500000</v>
      </c>
      <c r="C633" s="39">
        <v>18</v>
      </c>
      <c r="D633" s="17">
        <f>ROUND(EXP(C$4-C$5*LN($B633)+C$6*LN(C633)),2)</f>
        <v>3.13</v>
      </c>
      <c r="E633" s="21">
        <f>B633*D633/100</f>
        <v>46950</v>
      </c>
      <c r="F633" s="39">
        <v>18</v>
      </c>
      <c r="G633" s="17">
        <f>ROUND(EXP(F$4-F$5*LN($B633)+F$6*LN(F633)),2)</f>
        <v>6.99</v>
      </c>
      <c r="H633" s="21">
        <f>B633*G633/100</f>
        <v>104850</v>
      </c>
    </row>
    <row r="634" spans="2:8" x14ac:dyDescent="0.2">
      <c r="B634" s="44"/>
      <c r="C634" s="40">
        <v>22</v>
      </c>
      <c r="D634" s="19">
        <f>ROUND(EXP(C$4-C$5*LN($B633)+C$6*LN(C634)),2)</f>
        <v>3.55</v>
      </c>
      <c r="E634" s="22">
        <f>B633*D634/100</f>
        <v>53250</v>
      </c>
      <c r="F634" s="40">
        <v>22</v>
      </c>
      <c r="G634" s="19">
        <f>ROUND(EXP(F$4-F$5*LN($B633)+F$6*LN(F634)),2)</f>
        <v>8.26</v>
      </c>
      <c r="H634" s="22">
        <f>B633*G634/100</f>
        <v>123900</v>
      </c>
    </row>
    <row r="635" spans="2:8" x14ac:dyDescent="0.2">
      <c r="B635" s="44"/>
      <c r="C635" s="40">
        <v>26</v>
      </c>
      <c r="D635" s="19">
        <f>ROUND(EXP(C$4-C$5*LN($B633)+C$6*LN(C635)),2)</f>
        <v>3.94</v>
      </c>
      <c r="E635" s="22">
        <f>B633*D635/100</f>
        <v>59100</v>
      </c>
      <c r="F635" s="40">
        <v>26</v>
      </c>
      <c r="G635" s="19">
        <f>ROUND(EXP(F$4-F$5*LN($B633)+F$6*LN(F635)),2)</f>
        <v>9.48</v>
      </c>
      <c r="H635" s="22">
        <f>B633*G635/100</f>
        <v>142200</v>
      </c>
    </row>
    <row r="636" spans="2:8" x14ac:dyDescent="0.2">
      <c r="B636" s="44"/>
      <c r="C636" s="40">
        <v>30</v>
      </c>
      <c r="D636" s="19">
        <f>ROUND(EXP(C$4-C$5*LN($B633)+C$6*LN(C636)),2)</f>
        <v>4.3099999999999996</v>
      </c>
      <c r="E636" s="22">
        <f>B633*D636/100</f>
        <v>64649.999999999993</v>
      </c>
      <c r="F636" s="40">
        <v>30</v>
      </c>
      <c r="G636" s="19">
        <f>ROUND(EXP(F$4-F$5*LN($B633)+F$6*LN(F636)),2)</f>
        <v>10.68</v>
      </c>
      <c r="H636" s="22">
        <f>B633*G636/100</f>
        <v>160200</v>
      </c>
    </row>
    <row r="637" spans="2:8" x14ac:dyDescent="0.2">
      <c r="B637" s="45"/>
      <c r="C637" s="42">
        <v>36</v>
      </c>
      <c r="D637" s="27">
        <f>ROUND(EXP(C$4-C$5*LN($B633)+C$6*LN(C637)),2)</f>
        <v>4.83</v>
      </c>
      <c r="E637" s="28">
        <f>B633*D637/100</f>
        <v>72450</v>
      </c>
      <c r="F637" s="42">
        <v>36</v>
      </c>
      <c r="G637" s="27">
        <f>ROUND(EXP(F$4-F$5*LN($B633)+F$6*LN(F637)),2)</f>
        <v>12.43</v>
      </c>
      <c r="H637" s="28">
        <f>B633*G637/100</f>
        <v>186450</v>
      </c>
    </row>
    <row r="638" spans="2:8" x14ac:dyDescent="0.2">
      <c r="B638" s="38">
        <v>1600000</v>
      </c>
      <c r="C638" s="39">
        <v>18</v>
      </c>
      <c r="D638" s="17">
        <f>ROUND(EXP(C$4-C$5*LN($B638)+C$6*LN(C638)),2)</f>
        <v>3.08</v>
      </c>
      <c r="E638" s="21">
        <f>B638*D638/100</f>
        <v>49280</v>
      </c>
      <c r="F638" s="39">
        <v>18</v>
      </c>
      <c r="G638" s="17">
        <f>ROUND(EXP(F$4-F$5*LN($B638)+F$6*LN(F638)),2)</f>
        <v>6.79</v>
      </c>
      <c r="H638" s="21">
        <f>B638*G638/100</f>
        <v>108640</v>
      </c>
    </row>
    <row r="639" spans="2:8" x14ac:dyDescent="0.2">
      <c r="B639" s="44"/>
      <c r="C639" s="40">
        <v>22</v>
      </c>
      <c r="D639" s="19">
        <f>ROUND(EXP(C$4-C$5*LN($B638)+C$6*LN(C639)),2)</f>
        <v>3.49</v>
      </c>
      <c r="E639" s="22">
        <f>B638*D639/100</f>
        <v>55840</v>
      </c>
      <c r="F639" s="40">
        <v>22</v>
      </c>
      <c r="G639" s="19">
        <f>ROUND(EXP(F$4-F$5*LN($B638)+F$6*LN(F639)),2)</f>
        <v>8.02</v>
      </c>
      <c r="H639" s="22">
        <f>B638*G639/100</f>
        <v>128320</v>
      </c>
    </row>
    <row r="640" spans="2:8" x14ac:dyDescent="0.2">
      <c r="B640" s="44"/>
      <c r="C640" s="40">
        <v>26</v>
      </c>
      <c r="D640" s="19">
        <f>ROUND(EXP(C$4-C$5*LN($B638)+C$6*LN(C640)),2)</f>
        <v>3.87</v>
      </c>
      <c r="E640" s="22">
        <f>B638*D640/100</f>
        <v>61920</v>
      </c>
      <c r="F640" s="40">
        <v>26</v>
      </c>
      <c r="G640" s="19">
        <f>ROUND(EXP(F$4-F$5*LN($B638)+F$6*LN(F640)),2)</f>
        <v>9.2200000000000006</v>
      </c>
      <c r="H640" s="22">
        <f>B638*G640/100</f>
        <v>147520.00000000003</v>
      </c>
    </row>
    <row r="641" spans="2:8" x14ac:dyDescent="0.2">
      <c r="B641" s="44"/>
      <c r="C641" s="40">
        <v>30</v>
      </c>
      <c r="D641" s="19">
        <f>ROUND(EXP(C$4-C$5*LN($B638)+C$6*LN(C641)),2)</f>
        <v>4.2300000000000004</v>
      </c>
      <c r="E641" s="22">
        <f>B638*D641/100</f>
        <v>67680.000000000015</v>
      </c>
      <c r="F641" s="40">
        <v>30</v>
      </c>
      <c r="G641" s="19">
        <f>ROUND(EXP(F$4-F$5*LN($B638)+F$6*LN(F641)),2)</f>
        <v>10.38</v>
      </c>
      <c r="H641" s="22">
        <f>B638*G641/100</f>
        <v>166080.00000000003</v>
      </c>
    </row>
    <row r="642" spans="2:8" x14ac:dyDescent="0.2">
      <c r="B642" s="45"/>
      <c r="C642" s="42">
        <v>36</v>
      </c>
      <c r="D642" s="27">
        <f>ROUND(EXP(C$4-C$5*LN($B638)+C$6*LN(C642)),2)</f>
        <v>4.75</v>
      </c>
      <c r="E642" s="28">
        <f>B638*D642/100</f>
        <v>76000</v>
      </c>
      <c r="F642" s="42">
        <v>36</v>
      </c>
      <c r="G642" s="27">
        <f>ROUND(EXP(F$4-F$5*LN($B638)+F$6*LN(F642)),2)</f>
        <v>12.08</v>
      </c>
      <c r="H642" s="28">
        <f>B638*G642/100</f>
        <v>193280</v>
      </c>
    </row>
    <row r="643" spans="2:8" x14ac:dyDescent="0.2">
      <c r="B643" s="38">
        <v>1700000</v>
      </c>
      <c r="C643" s="39">
        <v>18</v>
      </c>
      <c r="D643" s="17">
        <f>ROUND(EXP(C$4-C$5*LN($B643)+C$6*LN(C643)),2)</f>
        <v>3.02</v>
      </c>
      <c r="E643" s="21">
        <f>B643*D643/100</f>
        <v>51340</v>
      </c>
      <c r="F643" s="39">
        <v>18</v>
      </c>
      <c r="G643" s="17">
        <f>ROUND(EXP(F$4-F$5*LN($B643)+F$6*LN(F643)),2)</f>
        <v>6.61</v>
      </c>
      <c r="H643" s="21">
        <f>B643*G643/100</f>
        <v>112370</v>
      </c>
    </row>
    <row r="644" spans="2:8" x14ac:dyDescent="0.2">
      <c r="B644" s="44"/>
      <c r="C644" s="40">
        <v>22</v>
      </c>
      <c r="D644" s="19">
        <f>ROUND(EXP(C$4-C$5*LN($B643)+C$6*LN(C644)),2)</f>
        <v>3.43</v>
      </c>
      <c r="E644" s="22">
        <f>B643*D644/100</f>
        <v>58310</v>
      </c>
      <c r="F644" s="40">
        <v>22</v>
      </c>
      <c r="G644" s="19">
        <f>ROUND(EXP(F$4-F$5*LN($B643)+F$6*LN(F644)),2)</f>
        <v>7.81</v>
      </c>
      <c r="H644" s="22">
        <f>B643*G644/100</f>
        <v>132770</v>
      </c>
    </row>
    <row r="645" spans="2:8" x14ac:dyDescent="0.2">
      <c r="B645" s="44"/>
      <c r="C645" s="40">
        <v>26</v>
      </c>
      <c r="D645" s="19">
        <f>ROUND(EXP(C$4-C$5*LN($B643)+C$6*LN(C645)),2)</f>
        <v>3.81</v>
      </c>
      <c r="E645" s="22">
        <f>B643*D645/100</f>
        <v>64770</v>
      </c>
      <c r="F645" s="40">
        <v>26</v>
      </c>
      <c r="G645" s="19">
        <f>ROUND(EXP(F$4-F$5*LN($B643)+F$6*LN(F645)),2)</f>
        <v>8.9700000000000006</v>
      </c>
      <c r="H645" s="22">
        <f>B643*G645/100</f>
        <v>152490.00000000003</v>
      </c>
    </row>
    <row r="646" spans="2:8" x14ac:dyDescent="0.2">
      <c r="B646" s="44"/>
      <c r="C646" s="40">
        <v>30</v>
      </c>
      <c r="D646" s="19">
        <f>ROUND(EXP(C$4-C$5*LN($B643)+C$6*LN(C646)),2)</f>
        <v>4.16</v>
      </c>
      <c r="E646" s="22">
        <f>B643*D646/100</f>
        <v>70720</v>
      </c>
      <c r="F646" s="40">
        <v>30</v>
      </c>
      <c r="G646" s="19">
        <f>ROUND(EXP(F$4-F$5*LN($B643)+F$6*LN(F646)),2)</f>
        <v>10.1</v>
      </c>
      <c r="H646" s="22">
        <f>B643*G646/100</f>
        <v>171700</v>
      </c>
    </row>
    <row r="647" spans="2:8" x14ac:dyDescent="0.2">
      <c r="B647" s="45"/>
      <c r="C647" s="42">
        <v>36</v>
      </c>
      <c r="D647" s="27">
        <f>ROUND(EXP(C$4-C$5*LN($B643)+C$6*LN(C647)),2)</f>
        <v>4.67</v>
      </c>
      <c r="E647" s="28">
        <f>B643*D647/100</f>
        <v>79390</v>
      </c>
      <c r="F647" s="42">
        <v>36</v>
      </c>
      <c r="G647" s="27">
        <f>ROUND(EXP(F$4-F$5*LN($B643)+F$6*LN(F647)),2)</f>
        <v>11.75</v>
      </c>
      <c r="H647" s="28">
        <f>B643*G647/100</f>
        <v>199750</v>
      </c>
    </row>
    <row r="648" spans="2:8" x14ac:dyDescent="0.2">
      <c r="B648" s="38">
        <v>1800000</v>
      </c>
      <c r="C648" s="39">
        <v>18</v>
      </c>
      <c r="D648" s="17">
        <f>ROUND(EXP(C$4-C$5*LN($B648)+C$6*LN(C648)),2)</f>
        <v>2.98</v>
      </c>
      <c r="E648" s="21">
        <f>B648*D648/100</f>
        <v>53640</v>
      </c>
      <c r="F648" s="39">
        <v>18</v>
      </c>
      <c r="G648" s="17">
        <f>ROUND(EXP(F$4-F$5*LN($B648)+F$6*LN(F648)),2)</f>
        <v>6.44</v>
      </c>
      <c r="H648" s="21">
        <f>B648*G648/100</f>
        <v>115920</v>
      </c>
    </row>
    <row r="649" spans="2:8" x14ac:dyDescent="0.2">
      <c r="B649" s="44"/>
      <c r="C649" s="40">
        <v>22</v>
      </c>
      <c r="D649" s="19">
        <f>ROUND(EXP(C$4-C$5*LN($B648)+C$6*LN(C649)),2)</f>
        <v>3.37</v>
      </c>
      <c r="E649" s="22">
        <f>B648*D649/100</f>
        <v>60660</v>
      </c>
      <c r="F649" s="40">
        <v>22</v>
      </c>
      <c r="G649" s="19">
        <f>ROUND(EXP(F$4-F$5*LN($B648)+F$6*LN(F649)),2)</f>
        <v>7.61</v>
      </c>
      <c r="H649" s="22">
        <f>B648*G649/100</f>
        <v>136980</v>
      </c>
    </row>
    <row r="650" spans="2:8" x14ac:dyDescent="0.2">
      <c r="B650" s="44"/>
      <c r="C650" s="40">
        <v>26</v>
      </c>
      <c r="D650" s="19">
        <f>ROUND(EXP(C$4-C$5*LN($B648)+C$6*LN(C650)),2)</f>
        <v>3.75</v>
      </c>
      <c r="E650" s="22">
        <f>B648*D650/100</f>
        <v>67500</v>
      </c>
      <c r="F650" s="40">
        <v>26</v>
      </c>
      <c r="G650" s="19">
        <f>ROUND(EXP(F$4-F$5*LN($B648)+F$6*LN(F650)),2)</f>
        <v>8.74</v>
      </c>
      <c r="H650" s="22">
        <f>B648*G650/100</f>
        <v>157320</v>
      </c>
    </row>
    <row r="651" spans="2:8" x14ac:dyDescent="0.2">
      <c r="B651" s="44"/>
      <c r="C651" s="40">
        <v>30</v>
      </c>
      <c r="D651" s="19">
        <f>ROUND(EXP(C$4-C$5*LN($B648)+C$6*LN(C651)),2)</f>
        <v>4.0999999999999996</v>
      </c>
      <c r="E651" s="22">
        <f>B648*D651/100</f>
        <v>73799.999999999985</v>
      </c>
      <c r="F651" s="40">
        <v>30</v>
      </c>
      <c r="G651" s="19">
        <f>ROUND(EXP(F$4-F$5*LN($B648)+F$6*LN(F651)),2)</f>
        <v>9.85</v>
      </c>
      <c r="H651" s="22">
        <f>B648*G651/100</f>
        <v>177300</v>
      </c>
    </row>
    <row r="652" spans="2:8" x14ac:dyDescent="0.2">
      <c r="B652" s="45"/>
      <c r="C652" s="42">
        <v>36</v>
      </c>
      <c r="D652" s="27">
        <f>ROUND(EXP(C$4-C$5*LN($B648)+C$6*LN(C652)),2)</f>
        <v>4.59</v>
      </c>
      <c r="E652" s="28">
        <f>B648*D652/100</f>
        <v>82620</v>
      </c>
      <c r="F652" s="42">
        <v>36</v>
      </c>
      <c r="G652" s="27">
        <f>ROUND(EXP(F$4-F$5*LN($B648)+F$6*LN(F652)),2)</f>
        <v>11.46</v>
      </c>
      <c r="H652" s="28">
        <f>B648*G652/100</f>
        <v>206280</v>
      </c>
    </row>
    <row r="653" spans="2:8" x14ac:dyDescent="0.2">
      <c r="B653" s="38">
        <v>1900000</v>
      </c>
      <c r="C653" s="39">
        <v>18</v>
      </c>
      <c r="D653" s="17">
        <f>ROUND(EXP(C$4-C$5*LN($B653)+C$6*LN(C653)),2)</f>
        <v>2.93</v>
      </c>
      <c r="E653" s="21">
        <f>B653*D653/100</f>
        <v>55670</v>
      </c>
      <c r="F653" s="39">
        <v>18</v>
      </c>
      <c r="G653" s="17">
        <f>ROUND(EXP(F$4-F$5*LN($B653)+F$6*LN(F653)),2)</f>
        <v>6.29</v>
      </c>
      <c r="H653" s="21">
        <f>B653*G653/100</f>
        <v>119510</v>
      </c>
    </row>
    <row r="654" spans="2:8" x14ac:dyDescent="0.2">
      <c r="B654" s="44"/>
      <c r="C654" s="40">
        <v>22</v>
      </c>
      <c r="D654" s="19">
        <f>ROUND(EXP(C$4-C$5*LN($B653)+C$6*LN(C654)),2)</f>
        <v>3.32</v>
      </c>
      <c r="E654" s="22">
        <f>B653*D654/100</f>
        <v>63080</v>
      </c>
      <c r="F654" s="40">
        <v>22</v>
      </c>
      <c r="G654" s="19">
        <f>ROUND(EXP(F$4-F$5*LN($B653)+F$6*LN(F654)),2)</f>
        <v>7.43</v>
      </c>
      <c r="H654" s="22">
        <f>B653*G654/100</f>
        <v>141170</v>
      </c>
    </row>
    <row r="655" spans="2:8" x14ac:dyDescent="0.2">
      <c r="B655" s="44"/>
      <c r="C655" s="40">
        <v>26</v>
      </c>
      <c r="D655" s="19">
        <f>ROUND(EXP(C$4-C$5*LN($B653)+C$6*LN(C655)),2)</f>
        <v>3.69</v>
      </c>
      <c r="E655" s="22">
        <f>B653*D655/100</f>
        <v>70110</v>
      </c>
      <c r="F655" s="40">
        <v>26</v>
      </c>
      <c r="G655" s="19">
        <f>ROUND(EXP(F$4-F$5*LN($B653)+F$6*LN(F655)),2)</f>
        <v>8.5299999999999994</v>
      </c>
      <c r="H655" s="22">
        <f>B653*G655/100</f>
        <v>162069.99999999997</v>
      </c>
    </row>
    <row r="656" spans="2:8" x14ac:dyDescent="0.2">
      <c r="B656" s="44"/>
      <c r="C656" s="40">
        <v>30</v>
      </c>
      <c r="D656" s="19">
        <f>ROUND(EXP(C$4-C$5*LN($B653)+C$6*LN(C656)),2)</f>
        <v>4.03</v>
      </c>
      <c r="E656" s="22">
        <f>B653*D656/100</f>
        <v>76570.000000000015</v>
      </c>
      <c r="F656" s="40">
        <v>30</v>
      </c>
      <c r="G656" s="19">
        <f>ROUND(EXP(F$4-F$5*LN($B653)+F$6*LN(F656)),2)</f>
        <v>9.61</v>
      </c>
      <c r="H656" s="22">
        <f>B653*G656/100</f>
        <v>182590</v>
      </c>
    </row>
    <row r="657" spans="2:8" x14ac:dyDescent="0.2">
      <c r="B657" s="45"/>
      <c r="C657" s="42">
        <v>36</v>
      </c>
      <c r="D657" s="27">
        <f>ROUND(EXP(C$4-C$5*LN($B653)+C$6*LN(C657)),2)</f>
        <v>4.5199999999999996</v>
      </c>
      <c r="E657" s="28">
        <f>B653*D657/100</f>
        <v>85880</v>
      </c>
      <c r="F657" s="42">
        <v>36</v>
      </c>
      <c r="G657" s="27">
        <f>ROUND(EXP(F$4-F$5*LN($B653)+F$6*LN(F657)),2)</f>
        <v>11.18</v>
      </c>
      <c r="H657" s="28">
        <f>B653*G657/100</f>
        <v>212420</v>
      </c>
    </row>
    <row r="658" spans="2:8" x14ac:dyDescent="0.2">
      <c r="B658" s="38">
        <v>2000000</v>
      </c>
      <c r="C658" s="39">
        <v>18</v>
      </c>
      <c r="D658" s="17">
        <f>ROUND(EXP(C$4-C$5*LN($B658)+C$6*LN(C658)),2)</f>
        <v>2.89</v>
      </c>
      <c r="E658" s="21">
        <f>B658*D658/100</f>
        <v>57800</v>
      </c>
      <c r="F658" s="39">
        <v>18</v>
      </c>
      <c r="G658" s="17">
        <f>ROUND(EXP(F$4-F$5*LN($B658)+F$6*LN(F658)),2)</f>
        <v>6.14</v>
      </c>
      <c r="H658" s="21">
        <f>B658*G658/100</f>
        <v>122800</v>
      </c>
    </row>
    <row r="659" spans="2:8" x14ac:dyDescent="0.2">
      <c r="B659" s="44"/>
      <c r="C659" s="40">
        <v>22</v>
      </c>
      <c r="D659" s="19">
        <f>ROUND(EXP(C$4-C$5*LN($B658)+C$6*LN(C659)),2)</f>
        <v>3.28</v>
      </c>
      <c r="E659" s="22">
        <f>B658*D659/100</f>
        <v>65600</v>
      </c>
      <c r="F659" s="40">
        <v>22</v>
      </c>
      <c r="G659" s="19">
        <f>ROUND(EXP(F$4-F$5*LN($B658)+F$6*LN(F659)),2)</f>
        <v>7.26</v>
      </c>
      <c r="H659" s="22">
        <f>B658*G659/100</f>
        <v>145200</v>
      </c>
    </row>
    <row r="660" spans="2:8" x14ac:dyDescent="0.2">
      <c r="B660" s="44"/>
      <c r="C660" s="40">
        <v>26</v>
      </c>
      <c r="D660" s="19">
        <f>ROUND(EXP(C$4-C$5*LN($B658)+C$6*LN(C660)),2)</f>
        <v>3.64</v>
      </c>
      <c r="E660" s="22">
        <f>B658*D660/100</f>
        <v>72800</v>
      </c>
      <c r="F660" s="40">
        <v>26</v>
      </c>
      <c r="G660" s="19">
        <f>ROUND(EXP(F$4-F$5*LN($B658)+F$6*LN(F660)),2)</f>
        <v>8.34</v>
      </c>
      <c r="H660" s="22">
        <f>B658*G660/100</f>
        <v>166800</v>
      </c>
    </row>
    <row r="661" spans="2:8" x14ac:dyDescent="0.2">
      <c r="B661" s="44"/>
      <c r="C661" s="40">
        <v>30</v>
      </c>
      <c r="D661" s="19">
        <f>ROUND(EXP(C$4-C$5*LN($B658)+C$6*LN(C661)),2)</f>
        <v>3.98</v>
      </c>
      <c r="E661" s="22">
        <f>B658*D661/100</f>
        <v>79600</v>
      </c>
      <c r="F661" s="40">
        <v>30</v>
      </c>
      <c r="G661" s="19">
        <f>ROUND(EXP(F$4-F$5*LN($B658)+F$6*LN(F661)),2)</f>
        <v>9.39</v>
      </c>
      <c r="H661" s="22">
        <f>B658*G661/100</f>
        <v>187800</v>
      </c>
    </row>
    <row r="662" spans="2:8" x14ac:dyDescent="0.2">
      <c r="B662" s="45"/>
      <c r="C662" s="42">
        <v>36</v>
      </c>
      <c r="D662" s="27">
        <f>ROUND(EXP(C$4-C$5*LN($B658)+C$6*LN(C662)),2)</f>
        <v>4.46</v>
      </c>
      <c r="E662" s="28">
        <f>B658*D662/100</f>
        <v>89200</v>
      </c>
      <c r="F662" s="42">
        <v>36</v>
      </c>
      <c r="G662" s="27">
        <f>ROUND(EXP(F$4-F$5*LN($B658)+F$6*LN(F662)),2)</f>
        <v>10.93</v>
      </c>
      <c r="H662" s="28">
        <f>B658*G662/100</f>
        <v>218600</v>
      </c>
    </row>
    <row r="663" spans="2:8" x14ac:dyDescent="0.2">
      <c r="B663" s="38">
        <v>2100000</v>
      </c>
      <c r="C663" s="39">
        <v>18</v>
      </c>
      <c r="D663" s="17">
        <f>ROUND(EXP(C$4-C$5*LN($B663)+C$6*LN(C663)),2)</f>
        <v>2.85</v>
      </c>
      <c r="E663" s="21">
        <f>B663*D663/100</f>
        <v>59850</v>
      </c>
      <c r="F663" s="39">
        <v>18</v>
      </c>
      <c r="G663" s="17">
        <f>ROUND(EXP(F$4-F$5*LN($B663)+F$6*LN(F663)),2)</f>
        <v>6.01</v>
      </c>
      <c r="H663" s="21">
        <f>B663*G663/100</f>
        <v>126210</v>
      </c>
    </row>
    <row r="664" spans="2:8" x14ac:dyDescent="0.2">
      <c r="B664" s="44"/>
      <c r="C664" s="40">
        <v>22</v>
      </c>
      <c r="D664" s="19">
        <f>ROUND(EXP(C$4-C$5*LN($B663)+C$6*LN(C664)),2)</f>
        <v>3.23</v>
      </c>
      <c r="E664" s="22">
        <f>B663*D664/100</f>
        <v>67830</v>
      </c>
      <c r="F664" s="40">
        <v>22</v>
      </c>
      <c r="G664" s="19">
        <f>ROUND(EXP(F$4-F$5*LN($B663)+F$6*LN(F664)),2)</f>
        <v>7.1</v>
      </c>
      <c r="H664" s="22">
        <f>B663*G664/100</f>
        <v>149100</v>
      </c>
    </row>
    <row r="665" spans="2:8" x14ac:dyDescent="0.2">
      <c r="B665" s="44"/>
      <c r="C665" s="40">
        <v>26</v>
      </c>
      <c r="D665" s="19">
        <f>ROUND(EXP(C$4-C$5*LN($B663)+C$6*LN(C665)),2)</f>
        <v>3.59</v>
      </c>
      <c r="E665" s="22">
        <f>B663*D665/100</f>
        <v>75390</v>
      </c>
      <c r="F665" s="40">
        <v>26</v>
      </c>
      <c r="G665" s="19">
        <f>ROUND(EXP(F$4-F$5*LN($B663)+F$6*LN(F665)),2)</f>
        <v>8.16</v>
      </c>
      <c r="H665" s="22">
        <f>B663*G665/100</f>
        <v>171360</v>
      </c>
    </row>
    <row r="666" spans="2:8" x14ac:dyDescent="0.2">
      <c r="B666" s="44"/>
      <c r="C666" s="40">
        <v>30</v>
      </c>
      <c r="D666" s="19">
        <f>ROUND(EXP(C$4-C$5*LN($B663)+C$6*LN(C666)),2)</f>
        <v>3.92</v>
      </c>
      <c r="E666" s="22">
        <f>B663*D666/100</f>
        <v>82320</v>
      </c>
      <c r="F666" s="40">
        <v>30</v>
      </c>
      <c r="G666" s="19">
        <f>ROUND(EXP(F$4-F$5*LN($B663)+F$6*LN(F666)),2)</f>
        <v>9.19</v>
      </c>
      <c r="H666" s="22">
        <f>B663*G666/100</f>
        <v>192990</v>
      </c>
    </row>
    <row r="667" spans="2:8" x14ac:dyDescent="0.2">
      <c r="B667" s="45"/>
      <c r="C667" s="42">
        <v>36</v>
      </c>
      <c r="D667" s="27">
        <f>ROUND(EXP(C$4-C$5*LN($B663)+C$6*LN(C667)),2)</f>
        <v>4.4000000000000004</v>
      </c>
      <c r="E667" s="28">
        <f>B663*D667/100</f>
        <v>92400</v>
      </c>
      <c r="F667" s="42">
        <v>36</v>
      </c>
      <c r="G667" s="27">
        <f>ROUND(EXP(F$4-F$5*LN($B663)+F$6*LN(F667)),2)</f>
        <v>10.69</v>
      </c>
      <c r="H667" s="28">
        <f>B663*G667/100</f>
        <v>224490</v>
      </c>
    </row>
    <row r="668" spans="2:8" x14ac:dyDescent="0.2">
      <c r="B668" s="38">
        <v>2200000</v>
      </c>
      <c r="C668" s="39">
        <v>18</v>
      </c>
      <c r="D668" s="17">
        <f>ROUND(EXP(C$4-C$5*LN($B668)+C$6*LN(C668)),2)</f>
        <v>2.81</v>
      </c>
      <c r="E668" s="21">
        <f>B668*D668/100</f>
        <v>61820</v>
      </c>
      <c r="F668" s="39">
        <v>18</v>
      </c>
      <c r="G668" s="17">
        <f>ROUND(EXP(F$4-F$5*LN($B668)+F$6*LN(F668)),2)</f>
        <v>5.89</v>
      </c>
      <c r="H668" s="21">
        <f>B668*G668/100</f>
        <v>129580</v>
      </c>
    </row>
    <row r="669" spans="2:8" x14ac:dyDescent="0.2">
      <c r="B669" s="44"/>
      <c r="C669" s="40">
        <v>22</v>
      </c>
      <c r="D669" s="19">
        <f>ROUND(EXP(C$4-C$5*LN($B668)+C$6*LN(C669)),2)</f>
        <v>3.19</v>
      </c>
      <c r="E669" s="22">
        <f>B668*D669/100</f>
        <v>70180</v>
      </c>
      <c r="F669" s="40">
        <v>22</v>
      </c>
      <c r="G669" s="19">
        <f>ROUND(EXP(F$4-F$5*LN($B668)+F$6*LN(F669)),2)</f>
        <v>6.96</v>
      </c>
      <c r="H669" s="22">
        <f>B668*G669/100</f>
        <v>153120</v>
      </c>
    </row>
    <row r="670" spans="2:8" x14ac:dyDescent="0.2">
      <c r="B670" s="44"/>
      <c r="C670" s="40">
        <v>26</v>
      </c>
      <c r="D670" s="19">
        <f>ROUND(EXP(C$4-C$5*LN($B668)+C$6*LN(C670)),2)</f>
        <v>3.54</v>
      </c>
      <c r="E670" s="22">
        <f>B668*D670/100</f>
        <v>77880</v>
      </c>
      <c r="F670" s="40">
        <v>26</v>
      </c>
      <c r="G670" s="19">
        <f>ROUND(EXP(F$4-F$5*LN($B668)+F$6*LN(F670)),2)</f>
        <v>7.99</v>
      </c>
      <c r="H670" s="22">
        <f>B668*G670/100</f>
        <v>175780</v>
      </c>
    </row>
    <row r="671" spans="2:8" x14ac:dyDescent="0.2">
      <c r="B671" s="44"/>
      <c r="C671" s="40">
        <v>30</v>
      </c>
      <c r="D671" s="19">
        <f>ROUND(EXP(C$4-C$5*LN($B668)+C$6*LN(C671)),2)</f>
        <v>3.87</v>
      </c>
      <c r="E671" s="22">
        <f>B668*D671/100</f>
        <v>85140</v>
      </c>
      <c r="F671" s="40">
        <v>30</v>
      </c>
      <c r="G671" s="19">
        <f>ROUND(EXP(F$4-F$5*LN($B668)+F$6*LN(F671)),2)</f>
        <v>9</v>
      </c>
      <c r="H671" s="22">
        <f>B668*G671/100</f>
        <v>198000</v>
      </c>
    </row>
    <row r="672" spans="2:8" x14ac:dyDescent="0.2">
      <c r="B672" s="45"/>
      <c r="C672" s="42">
        <v>36</v>
      </c>
      <c r="D672" s="27">
        <f>ROUND(EXP(C$4-C$5*LN($B668)+C$6*LN(C672)),2)</f>
        <v>4.34</v>
      </c>
      <c r="E672" s="28">
        <f>B668*D672/100</f>
        <v>95480</v>
      </c>
      <c r="F672" s="42">
        <v>36</v>
      </c>
      <c r="G672" s="27">
        <f>ROUND(EXP(F$4-F$5*LN($B668)+F$6*LN(F672)),2)</f>
        <v>10.47</v>
      </c>
      <c r="H672" s="28">
        <f>B668*G672/100</f>
        <v>230340</v>
      </c>
    </row>
    <row r="673" spans="2:8" x14ac:dyDescent="0.2">
      <c r="B673" s="38">
        <v>2300000</v>
      </c>
      <c r="C673" s="39">
        <v>18</v>
      </c>
      <c r="D673" s="17">
        <f>ROUND(EXP(C$4-C$5*LN($B673)+C$6*LN(C673)),2)</f>
        <v>2.78</v>
      </c>
      <c r="E673" s="21">
        <f>B673*D673/100</f>
        <v>63940</v>
      </c>
      <c r="F673" s="39">
        <v>18</v>
      </c>
      <c r="G673" s="17">
        <f>ROUND(EXP(F$4-F$5*LN($B673)+F$6*LN(F673)),2)</f>
        <v>5.77</v>
      </c>
      <c r="H673" s="21">
        <f>B673*G673/100</f>
        <v>132709.99999999997</v>
      </c>
    </row>
    <row r="674" spans="2:8" x14ac:dyDescent="0.2">
      <c r="B674" s="44"/>
      <c r="C674" s="40">
        <v>22</v>
      </c>
      <c r="D674" s="19">
        <f>ROUND(EXP(C$4-C$5*LN($B673)+C$6*LN(C674)),2)</f>
        <v>3.15</v>
      </c>
      <c r="E674" s="22">
        <f>B673*D674/100</f>
        <v>72450</v>
      </c>
      <c r="F674" s="40">
        <v>22</v>
      </c>
      <c r="G674" s="19">
        <f>ROUND(EXP(F$4-F$5*LN($B673)+F$6*LN(F674)),2)</f>
        <v>6.82</v>
      </c>
      <c r="H674" s="22">
        <f>B673*G674/100</f>
        <v>156860</v>
      </c>
    </row>
    <row r="675" spans="2:8" x14ac:dyDescent="0.2">
      <c r="B675" s="44"/>
      <c r="C675" s="40">
        <v>26</v>
      </c>
      <c r="D675" s="19">
        <f>ROUND(EXP(C$4-C$5*LN($B673)+C$6*LN(C675)),2)</f>
        <v>3.5</v>
      </c>
      <c r="E675" s="22">
        <f>B673*D675/100</f>
        <v>80500</v>
      </c>
      <c r="F675" s="40">
        <v>26</v>
      </c>
      <c r="G675" s="19">
        <f>ROUND(EXP(F$4-F$5*LN($B673)+F$6*LN(F675)),2)</f>
        <v>7.84</v>
      </c>
      <c r="H675" s="22">
        <f>B673*G675/100</f>
        <v>180320</v>
      </c>
    </row>
    <row r="676" spans="2:8" x14ac:dyDescent="0.2">
      <c r="B676" s="44"/>
      <c r="C676" s="40">
        <v>30</v>
      </c>
      <c r="D676" s="19">
        <f>ROUND(EXP(C$4-C$5*LN($B673)+C$6*LN(C676)),2)</f>
        <v>3.82</v>
      </c>
      <c r="E676" s="22">
        <f>B673*D676/100</f>
        <v>87860</v>
      </c>
      <c r="F676" s="40">
        <v>30</v>
      </c>
      <c r="G676" s="19">
        <f>ROUND(EXP(F$4-F$5*LN($B673)+F$6*LN(F676)),2)</f>
        <v>8.82</v>
      </c>
      <c r="H676" s="22">
        <f>B673*G676/100</f>
        <v>202860</v>
      </c>
    </row>
    <row r="677" spans="2:8" x14ac:dyDescent="0.2">
      <c r="B677" s="45"/>
      <c r="C677" s="42">
        <v>36</v>
      </c>
      <c r="D677" s="27">
        <f>ROUND(EXP(C$4-C$5*LN($B673)+C$6*LN(C677)),2)</f>
        <v>4.28</v>
      </c>
      <c r="E677" s="28">
        <f>B673*D677/100</f>
        <v>98440</v>
      </c>
      <c r="F677" s="42">
        <v>36</v>
      </c>
      <c r="G677" s="27">
        <f>ROUND(EXP(F$4-F$5*LN($B673)+F$6*LN(F677)),2)</f>
        <v>10.27</v>
      </c>
      <c r="H677" s="28">
        <f>B673*G677/100</f>
        <v>236210</v>
      </c>
    </row>
    <row r="678" spans="2:8" x14ac:dyDescent="0.2">
      <c r="B678" s="38">
        <v>2400000</v>
      </c>
      <c r="C678" s="39">
        <v>18</v>
      </c>
      <c r="D678" s="17">
        <f>ROUND(EXP(C$4-C$5*LN($B678)+C$6*LN(C678)),2)</f>
        <v>2.74</v>
      </c>
      <c r="E678" s="21">
        <f>B678*D678/100</f>
        <v>65760.000000000015</v>
      </c>
      <c r="F678" s="39">
        <v>18</v>
      </c>
      <c r="G678" s="17">
        <f>ROUND(EXP(F$4-F$5*LN($B678)+F$6*LN(F678)),2)</f>
        <v>5.66</v>
      </c>
      <c r="H678" s="21">
        <f>B678*G678/100</f>
        <v>135840</v>
      </c>
    </row>
    <row r="679" spans="2:8" x14ac:dyDescent="0.2">
      <c r="B679" s="44"/>
      <c r="C679" s="40">
        <v>22</v>
      </c>
      <c r="D679" s="19">
        <f>ROUND(EXP(C$4-C$5*LN($B678)+C$6*LN(C679)),2)</f>
        <v>3.11</v>
      </c>
      <c r="E679" s="22">
        <f>B678*D679/100</f>
        <v>74640</v>
      </c>
      <c r="F679" s="40">
        <v>22</v>
      </c>
      <c r="G679" s="19">
        <f>ROUND(EXP(F$4-F$5*LN($B678)+F$6*LN(F679)),2)</f>
        <v>6.69</v>
      </c>
      <c r="H679" s="22">
        <f>B678*G679/100</f>
        <v>160560.00000000003</v>
      </c>
    </row>
    <row r="680" spans="2:8" x14ac:dyDescent="0.2">
      <c r="B680" s="44"/>
      <c r="C680" s="40">
        <v>26</v>
      </c>
      <c r="D680" s="19">
        <f>ROUND(EXP(C$4-C$5*LN($B678)+C$6*LN(C680)),2)</f>
        <v>3.45</v>
      </c>
      <c r="E680" s="22">
        <f>B678*D680/100</f>
        <v>82800</v>
      </c>
      <c r="F680" s="40">
        <v>26</v>
      </c>
      <c r="G680" s="19">
        <f>ROUND(EXP(F$4-F$5*LN($B678)+F$6*LN(F680)),2)</f>
        <v>7.69</v>
      </c>
      <c r="H680" s="22">
        <f>B678*G680/100</f>
        <v>184560</v>
      </c>
    </row>
    <row r="681" spans="2:8" x14ac:dyDescent="0.2">
      <c r="B681" s="44"/>
      <c r="C681" s="40">
        <v>30</v>
      </c>
      <c r="D681" s="19">
        <f>ROUND(EXP(C$4-C$5*LN($B678)+C$6*LN(C681)),2)</f>
        <v>3.78</v>
      </c>
      <c r="E681" s="22">
        <f>B678*D681/100</f>
        <v>90720</v>
      </c>
      <c r="F681" s="40">
        <v>30</v>
      </c>
      <c r="G681" s="19">
        <f>ROUND(EXP(F$4-F$5*LN($B678)+F$6*LN(F681)),2)</f>
        <v>8.66</v>
      </c>
      <c r="H681" s="22">
        <f>B678*G681/100</f>
        <v>207840</v>
      </c>
    </row>
    <row r="682" spans="2:8" x14ac:dyDescent="0.2">
      <c r="B682" s="45"/>
      <c r="C682" s="42">
        <v>36</v>
      </c>
      <c r="D682" s="27">
        <f>ROUND(EXP(C$4-C$5*LN($B678)+C$6*LN(C682)),2)</f>
        <v>4.2300000000000004</v>
      </c>
      <c r="E682" s="28">
        <f>B678*D682/100</f>
        <v>101520.00000000001</v>
      </c>
      <c r="F682" s="42">
        <v>36</v>
      </c>
      <c r="G682" s="27">
        <f>ROUND(EXP(F$4-F$5*LN($B678)+F$6*LN(F682)),2)</f>
        <v>10.07</v>
      </c>
      <c r="H682" s="28">
        <f>B678*G682/100</f>
        <v>241680</v>
      </c>
    </row>
    <row r="683" spans="2:8" x14ac:dyDescent="0.2">
      <c r="B683" s="38">
        <v>2500000</v>
      </c>
      <c r="C683" s="39">
        <v>18</v>
      </c>
      <c r="D683" s="17">
        <f>ROUND(EXP(C$4-C$5*LN($B683)+C$6*LN(C683)),2)</f>
        <v>2.71</v>
      </c>
      <c r="E683" s="21">
        <f>B683*D683/100</f>
        <v>67750</v>
      </c>
      <c r="F683" s="39">
        <v>18</v>
      </c>
      <c r="G683" s="17">
        <f>ROUND(EXP(F$4-F$5*LN($B683)+F$6*LN(F683)),2)</f>
        <v>5.56</v>
      </c>
      <c r="H683" s="21">
        <f>B683*G683/100</f>
        <v>138999.99999999997</v>
      </c>
    </row>
    <row r="684" spans="2:8" x14ac:dyDescent="0.2">
      <c r="B684" s="44"/>
      <c r="C684" s="40">
        <v>22</v>
      </c>
      <c r="D684" s="19">
        <f>ROUND(EXP(C$4-C$5*LN($B683)+C$6*LN(C684)),2)</f>
        <v>3.08</v>
      </c>
      <c r="E684" s="22">
        <f>B683*D684/100</f>
        <v>77000</v>
      </c>
      <c r="F684" s="40">
        <v>22</v>
      </c>
      <c r="G684" s="19">
        <f>ROUND(EXP(F$4-F$5*LN($B683)+F$6*LN(F684)),2)</f>
        <v>6.57</v>
      </c>
      <c r="H684" s="22">
        <f>B683*G684/100</f>
        <v>164250</v>
      </c>
    </row>
    <row r="685" spans="2:8" x14ac:dyDescent="0.2">
      <c r="B685" s="44"/>
      <c r="C685" s="40">
        <v>26</v>
      </c>
      <c r="D685" s="19">
        <f>ROUND(EXP(C$4-C$5*LN($B683)+C$6*LN(C685)),2)</f>
        <v>3.41</v>
      </c>
      <c r="E685" s="22">
        <f>B683*D685/100</f>
        <v>85250</v>
      </c>
      <c r="F685" s="40">
        <v>26</v>
      </c>
      <c r="G685" s="19">
        <f>ROUND(EXP(F$4-F$5*LN($B683)+F$6*LN(F685)),2)</f>
        <v>7.55</v>
      </c>
      <c r="H685" s="22">
        <f>B683*G685/100</f>
        <v>188750</v>
      </c>
    </row>
    <row r="686" spans="2:8" x14ac:dyDescent="0.2">
      <c r="B686" s="44"/>
      <c r="C686" s="40">
        <v>30</v>
      </c>
      <c r="D686" s="19">
        <f>ROUND(EXP(C$4-C$5*LN($B683)+C$6*LN(C686)),2)</f>
        <v>3.73</v>
      </c>
      <c r="E686" s="22">
        <f>B683*D686/100</f>
        <v>93250</v>
      </c>
      <c r="F686" s="40">
        <v>30</v>
      </c>
      <c r="G686" s="19">
        <f>ROUND(EXP(F$4-F$5*LN($B683)+F$6*LN(F686)),2)</f>
        <v>8.5</v>
      </c>
      <c r="H686" s="22">
        <f>B683*G686/100</f>
        <v>212500</v>
      </c>
    </row>
    <row r="687" spans="2:8" x14ac:dyDescent="0.2">
      <c r="B687" s="45"/>
      <c r="C687" s="42">
        <v>36</v>
      </c>
      <c r="D687" s="27">
        <f>ROUND(EXP(C$4-C$5*LN($B683)+C$6*LN(C687)),2)</f>
        <v>4.18</v>
      </c>
      <c r="E687" s="28">
        <f>B683*D687/100</f>
        <v>104500</v>
      </c>
      <c r="F687" s="42">
        <v>36</v>
      </c>
      <c r="G687" s="27">
        <f>ROUND(EXP(F$4-F$5*LN($B683)+F$6*LN(F687)),2)</f>
        <v>9.89</v>
      </c>
      <c r="H687" s="28">
        <f>B683*G687/100</f>
        <v>247250</v>
      </c>
    </row>
    <row r="688" spans="2:8" x14ac:dyDescent="0.2">
      <c r="B688" s="38">
        <v>2600000</v>
      </c>
      <c r="C688" s="39">
        <v>18</v>
      </c>
      <c r="D688" s="17">
        <f>ROUND(EXP(C$4-C$5*LN($B688)+C$6*LN(C688)),2)</f>
        <v>2.68</v>
      </c>
      <c r="E688" s="21">
        <f>B688*D688/100</f>
        <v>69680</v>
      </c>
      <c r="F688" s="39">
        <v>18</v>
      </c>
      <c r="G688" s="17">
        <f>ROUND(EXP(F$4-F$5*LN($B688)+F$6*LN(F688)),2)</f>
        <v>5.46</v>
      </c>
      <c r="H688" s="21">
        <f>B688*G688/100</f>
        <v>141960</v>
      </c>
    </row>
    <row r="689" spans="2:8" x14ac:dyDescent="0.2">
      <c r="B689" s="44"/>
      <c r="C689" s="40">
        <v>22</v>
      </c>
      <c r="D689" s="19">
        <f>ROUND(EXP(C$4-C$5*LN($B688)+C$6*LN(C689)),2)</f>
        <v>3.04</v>
      </c>
      <c r="E689" s="22">
        <f>B688*D689/100</f>
        <v>79040</v>
      </c>
      <c r="F689" s="40">
        <v>22</v>
      </c>
      <c r="G689" s="19">
        <f>ROUND(EXP(F$4-F$5*LN($B688)+F$6*LN(F689)),2)</f>
        <v>6.46</v>
      </c>
      <c r="H689" s="22">
        <f>B688*G689/100</f>
        <v>167960</v>
      </c>
    </row>
    <row r="690" spans="2:8" x14ac:dyDescent="0.2">
      <c r="B690" s="44"/>
      <c r="C690" s="40">
        <v>26</v>
      </c>
      <c r="D690" s="19">
        <f>ROUND(EXP(C$4-C$5*LN($B688)+C$6*LN(C690)),2)</f>
        <v>3.38</v>
      </c>
      <c r="E690" s="22">
        <f>B688*D690/100</f>
        <v>87880</v>
      </c>
      <c r="F690" s="40">
        <v>26</v>
      </c>
      <c r="G690" s="19">
        <f>ROUND(EXP(F$4-F$5*LN($B688)+F$6*LN(F690)),2)</f>
        <v>7.42</v>
      </c>
      <c r="H690" s="22">
        <f>B688*G690/100</f>
        <v>192920</v>
      </c>
    </row>
    <row r="691" spans="2:8" x14ac:dyDescent="0.2">
      <c r="B691" s="44"/>
      <c r="C691" s="40">
        <v>30</v>
      </c>
      <c r="D691" s="19">
        <f>ROUND(EXP(C$4-C$5*LN($B688)+C$6*LN(C691)),2)</f>
        <v>3.69</v>
      </c>
      <c r="E691" s="22">
        <f>B688*D691/100</f>
        <v>95940</v>
      </c>
      <c r="F691" s="40">
        <v>30</v>
      </c>
      <c r="G691" s="19">
        <f>ROUND(EXP(F$4-F$5*LN($B688)+F$6*LN(F691)),2)</f>
        <v>8.35</v>
      </c>
      <c r="H691" s="22">
        <f>B688*G691/100</f>
        <v>217100</v>
      </c>
    </row>
    <row r="692" spans="2:8" x14ac:dyDescent="0.2">
      <c r="B692" s="45"/>
      <c r="C692" s="42">
        <v>36</v>
      </c>
      <c r="D692" s="27">
        <f>ROUND(EXP(C$4-C$5*LN($B688)+C$6*LN(C692)),2)</f>
        <v>4.1399999999999997</v>
      </c>
      <c r="E692" s="28">
        <f>B688*D692/100</f>
        <v>107640</v>
      </c>
      <c r="F692" s="42">
        <v>36</v>
      </c>
      <c r="G692" s="27">
        <f>ROUND(EXP(F$4-F$5*LN($B688)+F$6*LN(F692)),2)</f>
        <v>9.7200000000000006</v>
      </c>
      <c r="H692" s="28">
        <f>B688*G692/100</f>
        <v>252720</v>
      </c>
    </row>
    <row r="693" spans="2:8" x14ac:dyDescent="0.2">
      <c r="B693" s="38">
        <v>2700000</v>
      </c>
      <c r="C693" s="39">
        <v>18</v>
      </c>
      <c r="D693" s="17">
        <f>ROUND(EXP(C$4-C$5*LN($B693)+C$6*LN(C693)),2)</f>
        <v>2.65</v>
      </c>
      <c r="E693" s="21">
        <f>B693*D693/100</f>
        <v>71550</v>
      </c>
      <c r="F693" s="39">
        <v>18</v>
      </c>
      <c r="G693" s="17">
        <f>ROUND(EXP(F$4-F$5*LN($B693)+F$6*LN(F693)),2)</f>
        <v>5.37</v>
      </c>
      <c r="H693" s="21">
        <f>B693*G693/100</f>
        <v>144990</v>
      </c>
    </row>
    <row r="694" spans="2:8" x14ac:dyDescent="0.2">
      <c r="B694" s="44"/>
      <c r="C694" s="40">
        <v>22</v>
      </c>
      <c r="D694" s="19">
        <f>ROUND(EXP(C$4-C$5*LN($B693)+C$6*LN(C694)),2)</f>
        <v>3.01</v>
      </c>
      <c r="E694" s="22">
        <f>B693*D694/100</f>
        <v>81269.999999999985</v>
      </c>
      <c r="F694" s="40">
        <v>22</v>
      </c>
      <c r="G694" s="19">
        <f>ROUND(EXP(F$4-F$5*LN($B693)+F$6*LN(F694)),2)</f>
        <v>6.35</v>
      </c>
      <c r="H694" s="22">
        <f>B693*G694/100</f>
        <v>171450</v>
      </c>
    </row>
    <row r="695" spans="2:8" x14ac:dyDescent="0.2">
      <c r="B695" s="44"/>
      <c r="C695" s="40">
        <v>26</v>
      </c>
      <c r="D695" s="19">
        <f>ROUND(EXP(C$4-C$5*LN($B693)+C$6*LN(C695)),2)</f>
        <v>3.34</v>
      </c>
      <c r="E695" s="22">
        <f>B693*D695/100</f>
        <v>90180</v>
      </c>
      <c r="F695" s="40">
        <v>26</v>
      </c>
      <c r="G695" s="19">
        <f>ROUND(EXP(F$4-F$5*LN($B693)+F$6*LN(F695)),2)</f>
        <v>7.29</v>
      </c>
      <c r="H695" s="22">
        <f>B693*G695/100</f>
        <v>196830</v>
      </c>
    </row>
    <row r="696" spans="2:8" x14ac:dyDescent="0.2">
      <c r="B696" s="44"/>
      <c r="C696" s="40">
        <v>30</v>
      </c>
      <c r="D696" s="19">
        <f>ROUND(EXP(C$4-C$5*LN($B693)+C$6*LN(C696)),2)</f>
        <v>3.65</v>
      </c>
      <c r="E696" s="22">
        <f>B693*D696/100</f>
        <v>98550</v>
      </c>
      <c r="F696" s="40">
        <v>30</v>
      </c>
      <c r="G696" s="19">
        <f>ROUND(EXP(F$4-F$5*LN($B693)+F$6*LN(F696)),2)</f>
        <v>8.2100000000000009</v>
      </c>
      <c r="H696" s="22">
        <f>B693*G696/100</f>
        <v>221670.00000000003</v>
      </c>
    </row>
    <row r="697" spans="2:8" x14ac:dyDescent="0.2">
      <c r="B697" s="45"/>
      <c r="C697" s="42">
        <v>36</v>
      </c>
      <c r="D697" s="27">
        <f>ROUND(EXP(C$4-C$5*LN($B693)+C$6*LN(C697)),2)</f>
        <v>4.09</v>
      </c>
      <c r="E697" s="28">
        <f>B693*D697/100</f>
        <v>110430</v>
      </c>
      <c r="F697" s="42">
        <v>36</v>
      </c>
      <c r="G697" s="27">
        <f>ROUND(EXP(F$4-F$5*LN($B693)+F$6*LN(F697)),2)</f>
        <v>9.56</v>
      </c>
      <c r="H697" s="28">
        <f>B693*G697/100</f>
        <v>258120</v>
      </c>
    </row>
    <row r="698" spans="2:8" x14ac:dyDescent="0.2">
      <c r="B698" s="38">
        <v>2800000</v>
      </c>
      <c r="C698" s="39">
        <v>18</v>
      </c>
      <c r="D698" s="17">
        <f>ROUND(EXP(C$4-C$5*LN($B698)+C$6*LN(C698)),2)</f>
        <v>2.63</v>
      </c>
      <c r="E698" s="21">
        <f>B698*D698/100</f>
        <v>73640</v>
      </c>
      <c r="F698" s="39">
        <v>18</v>
      </c>
      <c r="G698" s="17">
        <f>ROUND(EXP(F$4-F$5*LN($B698)+F$6*LN(F698)),2)</f>
        <v>5.29</v>
      </c>
      <c r="H698" s="21">
        <f>B698*G698/100</f>
        <v>148120</v>
      </c>
    </row>
    <row r="699" spans="2:8" x14ac:dyDescent="0.2">
      <c r="B699" s="44"/>
      <c r="C699" s="40">
        <v>22</v>
      </c>
      <c r="D699" s="19">
        <f>ROUND(EXP(C$4-C$5*LN($B698)+C$6*LN(C699)),2)</f>
        <v>2.98</v>
      </c>
      <c r="E699" s="22">
        <f>B698*D699/100</f>
        <v>83440</v>
      </c>
      <c r="F699" s="40">
        <v>22</v>
      </c>
      <c r="G699" s="19">
        <f>ROUND(EXP(F$4-F$5*LN($B698)+F$6*LN(F699)),2)</f>
        <v>6.25</v>
      </c>
      <c r="H699" s="22">
        <f>B698*G699/100</f>
        <v>175000</v>
      </c>
    </row>
    <row r="700" spans="2:8" x14ac:dyDescent="0.2">
      <c r="B700" s="44"/>
      <c r="C700" s="40">
        <v>26</v>
      </c>
      <c r="D700" s="19">
        <f>ROUND(EXP(C$4-C$5*LN($B698)+C$6*LN(C700)),2)</f>
        <v>3.31</v>
      </c>
      <c r="E700" s="22">
        <f>B698*D700/100</f>
        <v>92680</v>
      </c>
      <c r="F700" s="40">
        <v>26</v>
      </c>
      <c r="G700" s="19">
        <f>ROUND(EXP(F$4-F$5*LN($B698)+F$6*LN(F700)),2)</f>
        <v>7.18</v>
      </c>
      <c r="H700" s="22">
        <f>B698*G700/100</f>
        <v>201040</v>
      </c>
    </row>
    <row r="701" spans="2:8" x14ac:dyDescent="0.2">
      <c r="B701" s="44"/>
      <c r="C701" s="40">
        <v>30</v>
      </c>
      <c r="D701" s="19">
        <f>ROUND(EXP(C$4-C$5*LN($B698)+C$6*LN(C701)),2)</f>
        <v>3.62</v>
      </c>
      <c r="E701" s="22">
        <f>B698*D701/100</f>
        <v>101360</v>
      </c>
      <c r="F701" s="40">
        <v>30</v>
      </c>
      <c r="G701" s="19">
        <f>ROUND(EXP(F$4-F$5*LN($B698)+F$6*LN(F701)),2)</f>
        <v>8.08</v>
      </c>
      <c r="H701" s="22">
        <f>B698*G701/100</f>
        <v>226240</v>
      </c>
    </row>
    <row r="702" spans="2:8" x14ac:dyDescent="0.2">
      <c r="B702" s="45"/>
      <c r="C702" s="42">
        <v>36</v>
      </c>
      <c r="D702" s="27">
        <f>ROUND(EXP(C$4-C$5*LN($B698)+C$6*LN(C702)),2)</f>
        <v>4.05</v>
      </c>
      <c r="E702" s="28">
        <f>B698*D702/100</f>
        <v>113400</v>
      </c>
      <c r="F702" s="42">
        <v>36</v>
      </c>
      <c r="G702" s="27">
        <f>ROUND(EXP(F$4-F$5*LN($B698)+F$6*LN(F702)),2)</f>
        <v>9.4</v>
      </c>
      <c r="H702" s="28">
        <f>B698*G702/100</f>
        <v>263200</v>
      </c>
    </row>
    <row r="703" spans="2:8" x14ac:dyDescent="0.2">
      <c r="B703" s="38">
        <v>2900000</v>
      </c>
      <c r="C703" s="39">
        <v>18</v>
      </c>
      <c r="D703" s="17">
        <f>ROUND(EXP(C$4-C$5*LN($B703)+C$6*LN(C703)),2)</f>
        <v>2.6</v>
      </c>
      <c r="E703" s="21">
        <f>B703*D703/100</f>
        <v>75400</v>
      </c>
      <c r="F703" s="39">
        <v>18</v>
      </c>
      <c r="G703" s="17">
        <f>ROUND(EXP(F$4-F$5*LN($B703)+F$6*LN(F703)),2)</f>
        <v>5.2</v>
      </c>
      <c r="H703" s="21">
        <f>B703*G703/100</f>
        <v>150800</v>
      </c>
    </row>
    <row r="704" spans="2:8" x14ac:dyDescent="0.2">
      <c r="B704" s="44"/>
      <c r="C704" s="40">
        <v>22</v>
      </c>
      <c r="D704" s="19">
        <f>ROUND(EXP(C$4-C$5*LN($B703)+C$6*LN(C704)),2)</f>
        <v>2.95</v>
      </c>
      <c r="E704" s="22">
        <f>B703*D704/100</f>
        <v>85550</v>
      </c>
      <c r="F704" s="40">
        <v>22</v>
      </c>
      <c r="G704" s="19">
        <f>ROUND(EXP(F$4-F$5*LN($B703)+F$6*LN(F704)),2)</f>
        <v>6.15</v>
      </c>
      <c r="H704" s="22">
        <f>B703*G704/100</f>
        <v>178350</v>
      </c>
    </row>
    <row r="705" spans="2:8" x14ac:dyDescent="0.2">
      <c r="B705" s="44"/>
      <c r="C705" s="40">
        <v>26</v>
      </c>
      <c r="D705" s="19">
        <f>ROUND(EXP(C$4-C$5*LN($B703)+C$6*LN(C705)),2)</f>
        <v>3.27</v>
      </c>
      <c r="E705" s="22">
        <f>B703*D705/100</f>
        <v>94830</v>
      </c>
      <c r="F705" s="40">
        <v>26</v>
      </c>
      <c r="G705" s="19">
        <f>ROUND(EXP(F$4-F$5*LN($B703)+F$6*LN(F705)),2)</f>
        <v>7.06</v>
      </c>
      <c r="H705" s="22">
        <f>B703*G705/100</f>
        <v>204740</v>
      </c>
    </row>
    <row r="706" spans="2:8" x14ac:dyDescent="0.2">
      <c r="B706" s="44"/>
      <c r="C706" s="40">
        <v>30</v>
      </c>
      <c r="D706" s="19">
        <f>ROUND(EXP(C$4-C$5*LN($B703)+C$6*LN(C706)),2)</f>
        <v>3.58</v>
      </c>
      <c r="E706" s="22">
        <f>B703*D706/100</f>
        <v>103820</v>
      </c>
      <c r="F706" s="40">
        <v>30</v>
      </c>
      <c r="G706" s="19">
        <f>ROUND(EXP(F$4-F$5*LN($B703)+F$6*LN(F706)),2)</f>
        <v>7.96</v>
      </c>
      <c r="H706" s="22">
        <f>B703*G706/100</f>
        <v>230840</v>
      </c>
    </row>
    <row r="707" spans="2:8" x14ac:dyDescent="0.2">
      <c r="B707" s="45"/>
      <c r="C707" s="42">
        <v>36</v>
      </c>
      <c r="D707" s="27">
        <f>ROUND(EXP(C$4-C$5*LN($B703)+C$6*LN(C707)),2)</f>
        <v>4.01</v>
      </c>
      <c r="E707" s="28">
        <f>B703*D707/100</f>
        <v>116290</v>
      </c>
      <c r="F707" s="42">
        <v>36</v>
      </c>
      <c r="G707" s="27">
        <f>ROUND(EXP(F$4-F$5*LN($B703)+F$6*LN(F707)),2)</f>
        <v>9.26</v>
      </c>
      <c r="H707" s="28">
        <f>B703*G707/100</f>
        <v>268540</v>
      </c>
    </row>
    <row r="708" spans="2:8" x14ac:dyDescent="0.2">
      <c r="B708" s="38">
        <v>3000000</v>
      </c>
      <c r="C708" s="39">
        <v>18</v>
      </c>
      <c r="D708" s="17">
        <f>ROUND(EXP(C$4-C$5*LN($B708)+C$6*LN(C708)),2)</f>
        <v>2.58</v>
      </c>
      <c r="E708" s="21">
        <f>B708*D708/100</f>
        <v>77400</v>
      </c>
      <c r="F708" s="39">
        <v>18</v>
      </c>
      <c r="G708" s="17">
        <f>ROUND(EXP(F$4-F$5*LN($B708)+F$6*LN(F708)),2)</f>
        <v>5.13</v>
      </c>
      <c r="H708" s="21">
        <f>B708*G708/100</f>
        <v>153900</v>
      </c>
    </row>
    <row r="709" spans="2:8" x14ac:dyDescent="0.2">
      <c r="B709" s="44"/>
      <c r="C709" s="40">
        <v>22</v>
      </c>
      <c r="D709" s="19">
        <f>ROUND(EXP(C$4-C$5*LN($B708)+C$6*LN(C709)),2)</f>
        <v>2.92</v>
      </c>
      <c r="E709" s="22">
        <f>B708*D709/100</f>
        <v>87600</v>
      </c>
      <c r="F709" s="40">
        <v>22</v>
      </c>
      <c r="G709" s="19">
        <f>ROUND(EXP(F$4-F$5*LN($B708)+F$6*LN(F709)),2)</f>
        <v>6.06</v>
      </c>
      <c r="H709" s="22">
        <f>B708*G709/100</f>
        <v>181800</v>
      </c>
    </row>
    <row r="710" spans="2:8" x14ac:dyDescent="0.2">
      <c r="B710" s="44"/>
      <c r="C710" s="40">
        <v>26</v>
      </c>
      <c r="D710" s="19">
        <f>ROUND(EXP(C$4-C$5*LN($B708)+C$6*LN(C710)),2)</f>
        <v>3.24</v>
      </c>
      <c r="E710" s="22">
        <f>B708*D710/100</f>
        <v>97200</v>
      </c>
      <c r="F710" s="40">
        <v>26</v>
      </c>
      <c r="G710" s="19">
        <f>ROUND(EXP(F$4-F$5*LN($B708)+F$6*LN(F710)),2)</f>
        <v>6.96</v>
      </c>
      <c r="H710" s="22">
        <f>B708*G710/100</f>
        <v>208800</v>
      </c>
    </row>
    <row r="711" spans="2:8" x14ac:dyDescent="0.2">
      <c r="B711" s="44"/>
      <c r="C711" s="40">
        <v>30</v>
      </c>
      <c r="D711" s="19">
        <f>ROUND(EXP(C$4-C$5*LN($B708)+C$6*LN(C711)),2)</f>
        <v>3.55</v>
      </c>
      <c r="E711" s="22">
        <f>B708*D711/100</f>
        <v>106500</v>
      </c>
      <c r="F711" s="40">
        <v>30</v>
      </c>
      <c r="G711" s="19">
        <f>ROUND(EXP(F$4-F$5*LN($B708)+F$6*LN(F711)),2)</f>
        <v>7.84</v>
      </c>
      <c r="H711" s="22">
        <f>B708*G711/100</f>
        <v>235200</v>
      </c>
    </row>
    <row r="712" spans="2:8" x14ac:dyDescent="0.2">
      <c r="B712" s="45"/>
      <c r="C712" s="42">
        <v>36</v>
      </c>
      <c r="D712" s="27">
        <f>ROUND(EXP(C$4-C$5*LN($B708)+C$6*LN(C712)),2)</f>
        <v>3.97</v>
      </c>
      <c r="E712" s="28">
        <f>B708*D712/100</f>
        <v>119100</v>
      </c>
      <c r="F712" s="42">
        <v>36</v>
      </c>
      <c r="G712" s="27">
        <f>ROUND(EXP(F$4-F$5*LN($B708)+F$6*LN(F712)),2)</f>
        <v>9.1199999999999992</v>
      </c>
      <c r="H712" s="28">
        <f>B708*G712/100</f>
        <v>273599.99999999994</v>
      </c>
    </row>
    <row r="713" spans="2:8" x14ac:dyDescent="0.2">
      <c r="B713" s="38">
        <v>3100000</v>
      </c>
      <c r="C713" s="39">
        <v>18</v>
      </c>
      <c r="D713" s="17">
        <f>ROUND(EXP(C$4-C$5*LN($B713)+C$6*LN(C713)),2)</f>
        <v>2.5499999999999998</v>
      </c>
      <c r="E713" s="21">
        <f>B713*D713/100</f>
        <v>79049.999999999985</v>
      </c>
      <c r="F713" s="39">
        <v>18</v>
      </c>
      <c r="G713" s="17">
        <f>ROUND(EXP(F$4-F$5*LN($B713)+F$6*LN(F713)),2)</f>
        <v>5.05</v>
      </c>
      <c r="H713" s="21">
        <f>B713*G713/100</f>
        <v>156550</v>
      </c>
    </row>
    <row r="714" spans="2:8" x14ac:dyDescent="0.2">
      <c r="B714" s="44"/>
      <c r="C714" s="40">
        <v>22</v>
      </c>
      <c r="D714" s="19">
        <f>ROUND(EXP(C$4-C$5*LN($B713)+C$6*LN(C714)),2)</f>
        <v>2.89</v>
      </c>
      <c r="E714" s="22">
        <f>B713*D714/100</f>
        <v>89590</v>
      </c>
      <c r="F714" s="40">
        <v>22</v>
      </c>
      <c r="G714" s="19">
        <f>ROUND(EXP(F$4-F$5*LN($B713)+F$6*LN(F714)),2)</f>
        <v>5.97</v>
      </c>
      <c r="H714" s="22">
        <f>B713*G714/100</f>
        <v>185070</v>
      </c>
    </row>
    <row r="715" spans="2:8" x14ac:dyDescent="0.2">
      <c r="B715" s="44"/>
      <c r="C715" s="40">
        <v>26</v>
      </c>
      <c r="D715" s="19">
        <f>ROUND(EXP(C$4-C$5*LN($B713)+C$6*LN(C715)),2)</f>
        <v>3.21</v>
      </c>
      <c r="E715" s="22">
        <f>B713*D715/100</f>
        <v>99510</v>
      </c>
      <c r="F715" s="40">
        <v>26</v>
      </c>
      <c r="G715" s="19">
        <f>ROUND(EXP(F$4-F$5*LN($B713)+F$6*LN(F715)),2)</f>
        <v>6.86</v>
      </c>
      <c r="H715" s="22">
        <f>B713*G715/100</f>
        <v>212660</v>
      </c>
    </row>
    <row r="716" spans="2:8" x14ac:dyDescent="0.2">
      <c r="B716" s="44"/>
      <c r="C716" s="40">
        <v>30</v>
      </c>
      <c r="D716" s="19">
        <f>ROUND(EXP(C$4-C$5*LN($B713)+C$6*LN(C716)),2)</f>
        <v>3.51</v>
      </c>
      <c r="E716" s="22">
        <f>B713*D716/100</f>
        <v>108810</v>
      </c>
      <c r="F716" s="40">
        <v>30</v>
      </c>
      <c r="G716" s="19">
        <f>ROUND(EXP(F$4-F$5*LN($B713)+F$6*LN(F716)),2)</f>
        <v>7.72</v>
      </c>
      <c r="H716" s="22">
        <f>B713*G716/100</f>
        <v>239320</v>
      </c>
    </row>
    <row r="717" spans="2:8" x14ac:dyDescent="0.2">
      <c r="B717" s="45"/>
      <c r="C717" s="42">
        <v>36</v>
      </c>
      <c r="D717" s="27">
        <f>ROUND(EXP(C$4-C$5*LN($B713)+C$6*LN(C717)),2)</f>
        <v>3.94</v>
      </c>
      <c r="E717" s="28">
        <f>B713*D717/100</f>
        <v>122140</v>
      </c>
      <c r="F717" s="42">
        <v>36</v>
      </c>
      <c r="G717" s="27">
        <f>ROUND(EXP(F$4-F$5*LN($B713)+F$6*LN(F717)),2)</f>
        <v>8.99</v>
      </c>
      <c r="H717" s="28">
        <f>B713*G717/100</f>
        <v>278690</v>
      </c>
    </row>
    <row r="718" spans="2:8" x14ac:dyDescent="0.2">
      <c r="B718" s="38">
        <v>3200000</v>
      </c>
      <c r="C718" s="39">
        <v>18</v>
      </c>
      <c r="D718" s="17">
        <f>ROUND(EXP(C$4-C$5*LN($B718)+C$6*LN(C718)),2)</f>
        <v>2.5299999999999998</v>
      </c>
      <c r="E718" s="21">
        <f>B718*D718/100</f>
        <v>80959.999999999985</v>
      </c>
      <c r="F718" s="39">
        <v>18</v>
      </c>
      <c r="G718" s="17">
        <f>ROUND(EXP(F$4-F$5*LN($B718)+F$6*LN(F718)),2)</f>
        <v>4.9800000000000004</v>
      </c>
      <c r="H718" s="21">
        <f>B718*G718/100</f>
        <v>159360.00000000003</v>
      </c>
    </row>
    <row r="719" spans="2:8" x14ac:dyDescent="0.2">
      <c r="B719" s="44"/>
      <c r="C719" s="40">
        <v>22</v>
      </c>
      <c r="D719" s="19">
        <f>ROUND(EXP(C$4-C$5*LN($B718)+C$6*LN(C719)),2)</f>
        <v>2.87</v>
      </c>
      <c r="E719" s="22">
        <f>B718*D719/100</f>
        <v>91840</v>
      </c>
      <c r="F719" s="40">
        <v>22</v>
      </c>
      <c r="G719" s="19">
        <f>ROUND(EXP(F$4-F$5*LN($B718)+F$6*LN(F719)),2)</f>
        <v>5.88</v>
      </c>
      <c r="H719" s="22">
        <f>B718*G719/100</f>
        <v>188160</v>
      </c>
    </row>
    <row r="720" spans="2:8" x14ac:dyDescent="0.2">
      <c r="B720" s="44"/>
      <c r="C720" s="40">
        <v>26</v>
      </c>
      <c r="D720" s="19">
        <f>ROUND(EXP(C$4-C$5*LN($B718)+C$6*LN(C720)),2)</f>
        <v>3.18</v>
      </c>
      <c r="E720" s="22">
        <f>B718*D720/100</f>
        <v>101760</v>
      </c>
      <c r="F720" s="40">
        <v>26</v>
      </c>
      <c r="G720" s="19">
        <f>ROUND(EXP(F$4-F$5*LN($B718)+F$6*LN(F720)),2)</f>
        <v>6.76</v>
      </c>
      <c r="H720" s="22">
        <f>B718*G720/100</f>
        <v>216320</v>
      </c>
    </row>
    <row r="721" spans="2:8" x14ac:dyDescent="0.2">
      <c r="B721" s="44"/>
      <c r="C721" s="40">
        <v>30</v>
      </c>
      <c r="D721" s="19">
        <f>ROUND(EXP(C$4-C$5*LN($B718)+C$6*LN(C721)),2)</f>
        <v>3.48</v>
      </c>
      <c r="E721" s="22">
        <f>B718*D721/100</f>
        <v>111360</v>
      </c>
      <c r="F721" s="40">
        <v>30</v>
      </c>
      <c r="G721" s="19">
        <f>ROUND(EXP(F$4-F$5*LN($B718)+F$6*LN(F721)),2)</f>
        <v>7.61</v>
      </c>
      <c r="H721" s="22">
        <f>B718*G721/100</f>
        <v>243520</v>
      </c>
    </row>
    <row r="722" spans="2:8" x14ac:dyDescent="0.2">
      <c r="B722" s="45"/>
      <c r="C722" s="42">
        <v>36</v>
      </c>
      <c r="D722" s="27">
        <f>ROUND(EXP(C$4-C$5*LN($B718)+C$6*LN(C722)),2)</f>
        <v>3.9</v>
      </c>
      <c r="E722" s="28">
        <f>B718*D722/100</f>
        <v>124800</v>
      </c>
      <c r="F722" s="42">
        <v>36</v>
      </c>
      <c r="G722" s="27">
        <f>ROUND(EXP(F$4-F$5*LN($B718)+F$6*LN(F722)),2)</f>
        <v>8.86</v>
      </c>
      <c r="H722" s="28">
        <f>B718*G722/100</f>
        <v>283520</v>
      </c>
    </row>
    <row r="723" spans="2:8" x14ac:dyDescent="0.2">
      <c r="B723" s="38">
        <v>3300000</v>
      </c>
      <c r="C723" s="39">
        <v>18</v>
      </c>
      <c r="D723" s="17">
        <f>ROUND(EXP(C$4-C$5*LN($B723)+C$6*LN(C723)),2)</f>
        <v>2.5099999999999998</v>
      </c>
      <c r="E723" s="21">
        <f>B723*D723/100</f>
        <v>82829.999999999985</v>
      </c>
      <c r="F723" s="39">
        <v>18</v>
      </c>
      <c r="G723" s="17">
        <f>ROUND(EXP(F$4-F$5*LN($B723)+F$6*LN(F723)),2)</f>
        <v>4.91</v>
      </c>
      <c r="H723" s="21">
        <f>B723*G723/100</f>
        <v>162030</v>
      </c>
    </row>
    <row r="724" spans="2:8" x14ac:dyDescent="0.2">
      <c r="B724" s="44"/>
      <c r="C724" s="40">
        <v>22</v>
      </c>
      <c r="D724" s="19">
        <f>ROUND(EXP(C$4-C$5*LN($B723)+C$6*LN(C724)),2)</f>
        <v>2.84</v>
      </c>
      <c r="E724" s="22">
        <f>B723*D724/100</f>
        <v>93720</v>
      </c>
      <c r="F724" s="40">
        <v>22</v>
      </c>
      <c r="G724" s="19">
        <f>ROUND(EXP(F$4-F$5*LN($B723)+F$6*LN(F724)),2)</f>
        <v>5.8</v>
      </c>
      <c r="H724" s="22">
        <f>B723*G724/100</f>
        <v>191400</v>
      </c>
    </row>
    <row r="725" spans="2:8" x14ac:dyDescent="0.2">
      <c r="B725" s="44"/>
      <c r="C725" s="40">
        <v>26</v>
      </c>
      <c r="D725" s="19">
        <f>ROUND(EXP(C$4-C$5*LN($B723)+C$6*LN(C725)),2)</f>
        <v>3.16</v>
      </c>
      <c r="E725" s="22">
        <f>B723*D725/100</f>
        <v>104280</v>
      </c>
      <c r="F725" s="40">
        <v>26</v>
      </c>
      <c r="G725" s="19">
        <f>ROUND(EXP(F$4-F$5*LN($B723)+F$6*LN(F725)),2)</f>
        <v>6.67</v>
      </c>
      <c r="H725" s="22">
        <f>B723*G725/100</f>
        <v>220110</v>
      </c>
    </row>
    <row r="726" spans="2:8" x14ac:dyDescent="0.2">
      <c r="B726" s="44"/>
      <c r="C726" s="40">
        <v>30</v>
      </c>
      <c r="D726" s="19">
        <f>ROUND(EXP(C$4-C$5*LN($B723)+C$6*LN(C726)),2)</f>
        <v>3.45</v>
      </c>
      <c r="E726" s="22">
        <f>B723*D726/100</f>
        <v>113850</v>
      </c>
      <c r="F726" s="40">
        <v>30</v>
      </c>
      <c r="G726" s="19">
        <f>ROUND(EXP(F$4-F$5*LN($B723)+F$6*LN(F726)),2)</f>
        <v>7.51</v>
      </c>
      <c r="H726" s="22">
        <f>B723*G726/100</f>
        <v>247830</v>
      </c>
    </row>
    <row r="727" spans="2:8" x14ac:dyDescent="0.2">
      <c r="B727" s="45"/>
      <c r="C727" s="42">
        <v>36</v>
      </c>
      <c r="D727" s="27">
        <f>ROUND(EXP(C$4-C$5*LN($B723)+C$6*LN(C727)),2)</f>
        <v>3.87</v>
      </c>
      <c r="E727" s="28">
        <f>B723*D727/100</f>
        <v>127710</v>
      </c>
      <c r="F727" s="42">
        <v>36</v>
      </c>
      <c r="G727" s="27">
        <f>ROUND(EXP(F$4-F$5*LN($B723)+F$6*LN(F727)),2)</f>
        <v>8.74</v>
      </c>
      <c r="H727" s="28">
        <f>B723*G727/100</f>
        <v>288420</v>
      </c>
    </row>
    <row r="728" spans="2:8" x14ac:dyDescent="0.2">
      <c r="B728" s="38">
        <v>3400000</v>
      </c>
      <c r="C728" s="39">
        <v>18</v>
      </c>
      <c r="D728" s="17">
        <f>ROUND(EXP(C$4-C$5*LN($B728)+C$6*LN(C728)),2)</f>
        <v>2.4900000000000002</v>
      </c>
      <c r="E728" s="21">
        <f>B728*D728/100</f>
        <v>84660</v>
      </c>
      <c r="F728" s="39">
        <v>18</v>
      </c>
      <c r="G728" s="17">
        <f>ROUND(EXP(F$4-F$5*LN($B728)+F$6*LN(F728)),2)</f>
        <v>4.8499999999999996</v>
      </c>
      <c r="H728" s="21">
        <f>B728*G728/100</f>
        <v>164899.99999999997</v>
      </c>
    </row>
    <row r="729" spans="2:8" x14ac:dyDescent="0.2">
      <c r="B729" s="44"/>
      <c r="C729" s="40">
        <v>22</v>
      </c>
      <c r="D729" s="19">
        <f>ROUND(EXP(C$4-C$5*LN($B728)+C$6*LN(C729)),2)</f>
        <v>2.82</v>
      </c>
      <c r="E729" s="22">
        <f>B728*D729/100</f>
        <v>95880</v>
      </c>
      <c r="F729" s="40">
        <v>22</v>
      </c>
      <c r="G729" s="19">
        <f>ROUND(EXP(F$4-F$5*LN($B728)+F$6*LN(F729)),2)</f>
        <v>5.73</v>
      </c>
      <c r="H729" s="22">
        <f>B728*G729/100</f>
        <v>194820</v>
      </c>
    </row>
    <row r="730" spans="2:8" x14ac:dyDescent="0.2">
      <c r="B730" s="44"/>
      <c r="C730" s="40">
        <v>26</v>
      </c>
      <c r="D730" s="19">
        <f>ROUND(EXP(C$4-C$5*LN($B728)+C$6*LN(C730)),2)</f>
        <v>3.13</v>
      </c>
      <c r="E730" s="22">
        <f>B728*D730/100</f>
        <v>106420</v>
      </c>
      <c r="F730" s="40">
        <v>26</v>
      </c>
      <c r="G730" s="19">
        <f>ROUND(EXP(F$4-F$5*LN($B728)+F$6*LN(F730)),2)</f>
        <v>6.58</v>
      </c>
      <c r="H730" s="22">
        <f>B728*G730/100</f>
        <v>223720</v>
      </c>
    </row>
    <row r="731" spans="2:8" x14ac:dyDescent="0.2">
      <c r="B731" s="44"/>
      <c r="C731" s="40">
        <v>30</v>
      </c>
      <c r="D731" s="19">
        <f>ROUND(EXP(C$4-C$5*LN($B728)+C$6*LN(C731)),2)</f>
        <v>3.42</v>
      </c>
      <c r="E731" s="22">
        <f>B728*D731/100</f>
        <v>116280</v>
      </c>
      <c r="F731" s="40">
        <v>30</v>
      </c>
      <c r="G731" s="19">
        <f>ROUND(EXP(F$4-F$5*LN($B728)+F$6*LN(F731)),2)</f>
        <v>7.41</v>
      </c>
      <c r="H731" s="22">
        <f>B728*G731/100</f>
        <v>251940</v>
      </c>
    </row>
    <row r="732" spans="2:8" x14ac:dyDescent="0.2">
      <c r="B732" s="45"/>
      <c r="C732" s="42">
        <v>36</v>
      </c>
      <c r="D732" s="27">
        <f>ROUND(EXP(C$4-C$5*LN($B728)+C$6*LN(C732)),2)</f>
        <v>3.84</v>
      </c>
      <c r="E732" s="28">
        <f>B728*D732/100</f>
        <v>130560</v>
      </c>
      <c r="F732" s="42">
        <v>36</v>
      </c>
      <c r="G732" s="27">
        <f>ROUND(EXP(F$4-F$5*LN($B728)+F$6*LN(F732)),2)</f>
        <v>8.6199999999999992</v>
      </c>
      <c r="H732" s="28">
        <f>B728*G732/100</f>
        <v>293079.99999999994</v>
      </c>
    </row>
    <row r="733" spans="2:8" x14ac:dyDescent="0.2">
      <c r="B733" s="38">
        <v>3500000</v>
      </c>
      <c r="C733" s="39">
        <v>18</v>
      </c>
      <c r="D733" s="17">
        <f>ROUND(EXP(C$4-C$5*LN($B733)+C$6*LN(C733)),2)</f>
        <v>2.4700000000000002</v>
      </c>
      <c r="E733" s="21">
        <f>B733*D733/100</f>
        <v>86450</v>
      </c>
      <c r="F733" s="39">
        <v>18</v>
      </c>
      <c r="G733" s="17">
        <f>ROUND(EXP(F$4-F$5*LN($B733)+F$6*LN(F733)),2)</f>
        <v>4.78</v>
      </c>
      <c r="H733" s="21">
        <f>B733*G733/100</f>
        <v>167300</v>
      </c>
    </row>
    <row r="734" spans="2:8" x14ac:dyDescent="0.2">
      <c r="B734" s="44"/>
      <c r="C734" s="40">
        <v>22</v>
      </c>
      <c r="D734" s="19">
        <f>ROUND(EXP(C$4-C$5*LN($B733)+C$6*LN(C734)),2)</f>
        <v>2.8</v>
      </c>
      <c r="E734" s="22">
        <f>B733*D734/100</f>
        <v>98000</v>
      </c>
      <c r="F734" s="40">
        <v>22</v>
      </c>
      <c r="G734" s="19">
        <f>ROUND(EXP(F$4-F$5*LN($B733)+F$6*LN(F734)),2)</f>
        <v>5.65</v>
      </c>
      <c r="H734" s="22">
        <f>B733*G734/100</f>
        <v>197750</v>
      </c>
    </row>
    <row r="735" spans="2:8" x14ac:dyDescent="0.2">
      <c r="B735" s="44"/>
      <c r="C735" s="40">
        <v>26</v>
      </c>
      <c r="D735" s="19">
        <f>ROUND(EXP(C$4-C$5*LN($B733)+C$6*LN(C735)),2)</f>
        <v>3.11</v>
      </c>
      <c r="E735" s="22">
        <f>B733*D735/100</f>
        <v>108850</v>
      </c>
      <c r="F735" s="40">
        <v>26</v>
      </c>
      <c r="G735" s="19">
        <f>ROUND(EXP(F$4-F$5*LN($B733)+F$6*LN(F735)),2)</f>
        <v>6.49</v>
      </c>
      <c r="H735" s="22">
        <f>B733*G735/100</f>
        <v>227150</v>
      </c>
    </row>
    <row r="736" spans="2:8" x14ac:dyDescent="0.2">
      <c r="B736" s="44"/>
      <c r="C736" s="40">
        <v>30</v>
      </c>
      <c r="D736" s="19">
        <f>ROUND(EXP(C$4-C$5*LN($B733)+C$6*LN(C736)),2)</f>
        <v>3.4</v>
      </c>
      <c r="E736" s="22">
        <f>B733*D736/100</f>
        <v>119000</v>
      </c>
      <c r="F736" s="40">
        <v>30</v>
      </c>
      <c r="G736" s="19">
        <f>ROUND(EXP(F$4-F$5*LN($B733)+F$6*LN(F736)),2)</f>
        <v>7.31</v>
      </c>
      <c r="H736" s="22">
        <f>B733*G736/100</f>
        <v>255850</v>
      </c>
    </row>
    <row r="737" spans="2:8" x14ac:dyDescent="0.2">
      <c r="B737" s="45"/>
      <c r="C737" s="42">
        <v>36</v>
      </c>
      <c r="D737" s="27">
        <f>ROUND(EXP(C$4-C$5*LN($B733)+C$6*LN(C737)),2)</f>
        <v>3.81</v>
      </c>
      <c r="E737" s="28">
        <f>B733*D737/100</f>
        <v>133350</v>
      </c>
      <c r="F737" s="42">
        <v>36</v>
      </c>
      <c r="G737" s="27">
        <f>ROUND(EXP(F$4-F$5*LN($B733)+F$6*LN(F737)),2)</f>
        <v>8.51</v>
      </c>
      <c r="H737" s="28">
        <f>B733*G737/100</f>
        <v>297850</v>
      </c>
    </row>
    <row r="738" spans="2:8" x14ac:dyDescent="0.2">
      <c r="B738" s="38">
        <v>3600000</v>
      </c>
      <c r="C738" s="39">
        <v>18</v>
      </c>
      <c r="D738" s="17">
        <f>ROUND(EXP(C$4-C$5*LN($B738)+C$6*LN(C738)),2)</f>
        <v>2.4500000000000002</v>
      </c>
      <c r="E738" s="21">
        <f>B738*D738/100</f>
        <v>88200</v>
      </c>
      <c r="F738" s="39">
        <v>18</v>
      </c>
      <c r="G738" s="17">
        <f>ROUND(EXP(F$4-F$5*LN($B738)+F$6*LN(F738)),2)</f>
        <v>4.72</v>
      </c>
      <c r="H738" s="21">
        <f>B738*G738/100</f>
        <v>169920</v>
      </c>
    </row>
    <row r="739" spans="2:8" x14ac:dyDescent="0.2">
      <c r="B739" s="44"/>
      <c r="C739" s="40">
        <v>22</v>
      </c>
      <c r="D739" s="19">
        <f>ROUND(EXP(C$4-C$5*LN($B738)+C$6*LN(C739)),2)</f>
        <v>2.78</v>
      </c>
      <c r="E739" s="22">
        <f>B738*D739/100</f>
        <v>100080</v>
      </c>
      <c r="F739" s="40">
        <v>22</v>
      </c>
      <c r="G739" s="19">
        <f>ROUND(EXP(F$4-F$5*LN($B738)+F$6*LN(F739)),2)</f>
        <v>5.58</v>
      </c>
      <c r="H739" s="22">
        <f>B738*G739/100</f>
        <v>200880</v>
      </c>
    </row>
    <row r="740" spans="2:8" x14ac:dyDescent="0.2">
      <c r="B740" s="44"/>
      <c r="C740" s="40">
        <v>26</v>
      </c>
      <c r="D740" s="19">
        <f>ROUND(EXP(C$4-C$5*LN($B738)+C$6*LN(C740)),2)</f>
        <v>3.08</v>
      </c>
      <c r="E740" s="22">
        <f>B738*D740/100</f>
        <v>110880</v>
      </c>
      <c r="F740" s="40">
        <v>26</v>
      </c>
      <c r="G740" s="19">
        <f>ROUND(EXP(F$4-F$5*LN($B738)+F$6*LN(F740)),2)</f>
        <v>6.41</v>
      </c>
      <c r="H740" s="22">
        <f>B738*G740/100</f>
        <v>230760</v>
      </c>
    </row>
    <row r="741" spans="2:8" x14ac:dyDescent="0.2">
      <c r="B741" s="44"/>
      <c r="C741" s="40">
        <v>30</v>
      </c>
      <c r="D741" s="19">
        <f>ROUND(EXP(C$4-C$5*LN($B738)+C$6*LN(C741)),2)</f>
        <v>3.37</v>
      </c>
      <c r="E741" s="22">
        <f>B738*D741/100</f>
        <v>121320</v>
      </c>
      <c r="F741" s="40">
        <v>30</v>
      </c>
      <c r="G741" s="19">
        <f>ROUND(EXP(F$4-F$5*LN($B738)+F$6*LN(F741)),2)</f>
        <v>7.22</v>
      </c>
      <c r="H741" s="22">
        <f>B738*G741/100</f>
        <v>259920</v>
      </c>
    </row>
    <row r="742" spans="2:8" x14ac:dyDescent="0.2">
      <c r="B742" s="45"/>
      <c r="C742" s="42">
        <v>36</v>
      </c>
      <c r="D742" s="27">
        <f>ROUND(EXP(C$4-C$5*LN($B738)+C$6*LN(C742)),2)</f>
        <v>3.78</v>
      </c>
      <c r="E742" s="28">
        <f>B738*D742/100</f>
        <v>136080</v>
      </c>
      <c r="F742" s="42">
        <v>36</v>
      </c>
      <c r="G742" s="27">
        <f>ROUND(EXP(F$4-F$5*LN($B738)+F$6*LN(F742)),2)</f>
        <v>8.4</v>
      </c>
      <c r="H742" s="28">
        <f>B738*G742/100</f>
        <v>302400</v>
      </c>
    </row>
    <row r="743" spans="2:8" x14ac:dyDescent="0.2">
      <c r="B743" s="38">
        <v>3700000</v>
      </c>
      <c r="C743" s="39">
        <v>18</v>
      </c>
      <c r="D743" s="17">
        <f>ROUND(EXP(C$4-C$5*LN($B743)+C$6*LN(C743)),2)</f>
        <v>2.4300000000000002</v>
      </c>
      <c r="E743" s="21">
        <f>B743*D743/100</f>
        <v>89910</v>
      </c>
      <c r="F743" s="39">
        <v>18</v>
      </c>
      <c r="G743" s="17">
        <f>ROUND(EXP(F$4-F$5*LN($B743)+F$6*LN(F743)),2)</f>
        <v>4.67</v>
      </c>
      <c r="H743" s="21">
        <f>B743*G743/100</f>
        <v>172790</v>
      </c>
    </row>
    <row r="744" spans="2:8" x14ac:dyDescent="0.2">
      <c r="B744" s="44"/>
      <c r="C744" s="40">
        <v>22</v>
      </c>
      <c r="D744" s="19">
        <f>ROUND(EXP(C$4-C$5*LN($B743)+C$6*LN(C744)),2)</f>
        <v>2.75</v>
      </c>
      <c r="E744" s="22">
        <f>B743*D744/100</f>
        <v>101750</v>
      </c>
      <c r="F744" s="40">
        <v>22</v>
      </c>
      <c r="G744" s="19">
        <f>ROUND(EXP(F$4-F$5*LN($B743)+F$6*LN(F744)),2)</f>
        <v>5.51</v>
      </c>
      <c r="H744" s="22">
        <f>B743*G744/100</f>
        <v>203870</v>
      </c>
    </row>
    <row r="745" spans="2:8" x14ac:dyDescent="0.2">
      <c r="B745" s="44"/>
      <c r="C745" s="40">
        <v>26</v>
      </c>
      <c r="D745" s="19">
        <f>ROUND(EXP(C$4-C$5*LN($B743)+C$6*LN(C745)),2)</f>
        <v>3.06</v>
      </c>
      <c r="E745" s="22">
        <f>B743*D745/100</f>
        <v>113220</v>
      </c>
      <c r="F745" s="40">
        <v>26</v>
      </c>
      <c r="G745" s="19">
        <f>ROUND(EXP(F$4-F$5*LN($B743)+F$6*LN(F745)),2)</f>
        <v>6.34</v>
      </c>
      <c r="H745" s="22">
        <f>B743*G745/100</f>
        <v>234580</v>
      </c>
    </row>
    <row r="746" spans="2:8" x14ac:dyDescent="0.2">
      <c r="B746" s="44"/>
      <c r="C746" s="40">
        <v>30</v>
      </c>
      <c r="D746" s="19">
        <f>ROUND(EXP(C$4-C$5*LN($B743)+C$6*LN(C746)),2)</f>
        <v>3.34</v>
      </c>
      <c r="E746" s="22">
        <f>B743*D746/100</f>
        <v>123580</v>
      </c>
      <c r="F746" s="40">
        <v>30</v>
      </c>
      <c r="G746" s="19">
        <f>ROUND(EXP(F$4-F$5*LN($B743)+F$6*LN(F746)),2)</f>
        <v>7.14</v>
      </c>
      <c r="H746" s="22">
        <f>B743*G746/100</f>
        <v>264180</v>
      </c>
    </row>
    <row r="747" spans="2:8" x14ac:dyDescent="0.2">
      <c r="B747" s="45"/>
      <c r="C747" s="42">
        <v>36</v>
      </c>
      <c r="D747" s="27">
        <f>ROUND(EXP(C$4-C$5*LN($B743)+C$6*LN(C747)),2)</f>
        <v>3.75</v>
      </c>
      <c r="E747" s="28">
        <f>B743*D747/100</f>
        <v>138750</v>
      </c>
      <c r="F747" s="42">
        <v>36</v>
      </c>
      <c r="G747" s="27">
        <f>ROUND(EXP(F$4-F$5*LN($B743)+F$6*LN(F747)),2)</f>
        <v>8.3000000000000007</v>
      </c>
      <c r="H747" s="28">
        <f>B743*G747/100</f>
        <v>307100.00000000006</v>
      </c>
    </row>
    <row r="748" spans="2:8" x14ac:dyDescent="0.2">
      <c r="B748" s="38">
        <v>3800000</v>
      </c>
      <c r="C748" s="39">
        <v>18</v>
      </c>
      <c r="D748" s="17">
        <f>ROUND(EXP(C$4-C$5*LN($B748)+C$6*LN(C748)),2)</f>
        <v>2.41</v>
      </c>
      <c r="E748" s="21">
        <f>B748*D748/100</f>
        <v>91580</v>
      </c>
      <c r="F748" s="39">
        <v>18</v>
      </c>
      <c r="G748" s="17">
        <f>ROUND(EXP(F$4-F$5*LN($B748)+F$6*LN(F748)),2)</f>
        <v>4.6100000000000003</v>
      </c>
      <c r="H748" s="21">
        <f>B748*G748/100</f>
        <v>175180</v>
      </c>
    </row>
    <row r="749" spans="2:8" x14ac:dyDescent="0.2">
      <c r="B749" s="44"/>
      <c r="C749" s="40">
        <v>22</v>
      </c>
      <c r="D749" s="19">
        <f>ROUND(EXP(C$4-C$5*LN($B748)+C$6*LN(C749)),2)</f>
        <v>2.73</v>
      </c>
      <c r="E749" s="22">
        <f>B748*D749/100</f>
        <v>103740</v>
      </c>
      <c r="F749" s="40">
        <v>22</v>
      </c>
      <c r="G749" s="19">
        <f>ROUND(EXP(F$4-F$5*LN($B748)+F$6*LN(F749)),2)</f>
        <v>5.45</v>
      </c>
      <c r="H749" s="22">
        <f>B748*G749/100</f>
        <v>207100</v>
      </c>
    </row>
    <row r="750" spans="2:8" x14ac:dyDescent="0.2">
      <c r="B750" s="44"/>
      <c r="C750" s="40">
        <v>26</v>
      </c>
      <c r="D750" s="19">
        <f>ROUND(EXP(C$4-C$5*LN($B748)+C$6*LN(C750)),2)</f>
        <v>3.03</v>
      </c>
      <c r="E750" s="22">
        <f>B748*D750/100</f>
        <v>115140</v>
      </c>
      <c r="F750" s="40">
        <v>26</v>
      </c>
      <c r="G750" s="19">
        <f>ROUND(EXP(F$4-F$5*LN($B748)+F$6*LN(F750)),2)</f>
        <v>6.26</v>
      </c>
      <c r="H750" s="22">
        <f>B748*G750/100</f>
        <v>237880</v>
      </c>
    </row>
    <row r="751" spans="2:8" x14ac:dyDescent="0.2">
      <c r="B751" s="44"/>
      <c r="C751" s="40">
        <v>30</v>
      </c>
      <c r="D751" s="19">
        <f>ROUND(EXP(C$4-C$5*LN($B748)+C$6*LN(C751)),2)</f>
        <v>3.32</v>
      </c>
      <c r="E751" s="22">
        <f>B748*D751/100</f>
        <v>126160</v>
      </c>
      <c r="F751" s="40">
        <v>30</v>
      </c>
      <c r="G751" s="19">
        <f>ROUND(EXP(F$4-F$5*LN($B748)+F$6*LN(F751)),2)</f>
        <v>7.05</v>
      </c>
      <c r="H751" s="22">
        <f>B748*G751/100</f>
        <v>267900</v>
      </c>
    </row>
    <row r="752" spans="2:8" x14ac:dyDescent="0.2">
      <c r="B752" s="45"/>
      <c r="C752" s="42">
        <v>36</v>
      </c>
      <c r="D752" s="27">
        <f>ROUND(EXP(C$4-C$5*LN($B748)+C$6*LN(C752)),2)</f>
        <v>3.72</v>
      </c>
      <c r="E752" s="28">
        <f>B748*D752/100</f>
        <v>141360</v>
      </c>
      <c r="F752" s="42">
        <v>36</v>
      </c>
      <c r="G752" s="27">
        <f>ROUND(EXP(F$4-F$5*LN($B748)+F$6*LN(F752)),2)</f>
        <v>8.1999999999999993</v>
      </c>
      <c r="H752" s="28">
        <f>B748*G752/100</f>
        <v>311599.99999999994</v>
      </c>
    </row>
    <row r="753" spans="2:8" x14ac:dyDescent="0.2">
      <c r="B753" s="38">
        <v>3900000</v>
      </c>
      <c r="C753" s="39">
        <v>18</v>
      </c>
      <c r="D753" s="17">
        <f>ROUND(EXP(C$4-C$5*LN($B753)+C$6*LN(C753)),2)</f>
        <v>2.39</v>
      </c>
      <c r="E753" s="21">
        <f>B753*D753/100</f>
        <v>93210</v>
      </c>
      <c r="F753" s="39">
        <v>18</v>
      </c>
      <c r="G753" s="17">
        <f>ROUND(EXP(F$4-F$5*LN($B753)+F$6*LN(F753)),2)</f>
        <v>4.5599999999999996</v>
      </c>
      <c r="H753" s="21">
        <f>B753*G753/100</f>
        <v>177840</v>
      </c>
    </row>
    <row r="754" spans="2:8" x14ac:dyDescent="0.2">
      <c r="B754" s="44"/>
      <c r="C754" s="40">
        <v>22</v>
      </c>
      <c r="D754" s="19">
        <f>ROUND(EXP(C$4-C$5*LN($B753)+C$6*LN(C754)),2)</f>
        <v>2.71</v>
      </c>
      <c r="E754" s="22">
        <f>B753*D754/100</f>
        <v>105690</v>
      </c>
      <c r="F754" s="40">
        <v>22</v>
      </c>
      <c r="G754" s="19">
        <f>ROUND(EXP(F$4-F$5*LN($B753)+F$6*LN(F754)),2)</f>
        <v>5.39</v>
      </c>
      <c r="H754" s="22">
        <f>B753*G754/100</f>
        <v>210210</v>
      </c>
    </row>
    <row r="755" spans="2:8" x14ac:dyDescent="0.2">
      <c r="B755" s="44"/>
      <c r="C755" s="40">
        <v>26</v>
      </c>
      <c r="D755" s="19">
        <f>ROUND(EXP(C$4-C$5*LN($B753)+C$6*LN(C755)),2)</f>
        <v>3.01</v>
      </c>
      <c r="E755" s="22">
        <f>B753*D755/100</f>
        <v>117390</v>
      </c>
      <c r="F755" s="40">
        <v>26</v>
      </c>
      <c r="G755" s="19">
        <f>ROUND(EXP(F$4-F$5*LN($B753)+F$6*LN(F755)),2)</f>
        <v>6.19</v>
      </c>
      <c r="H755" s="22">
        <f>B753*G755/100</f>
        <v>241410</v>
      </c>
    </row>
    <row r="756" spans="2:8" x14ac:dyDescent="0.2">
      <c r="B756" s="44"/>
      <c r="C756" s="40">
        <v>30</v>
      </c>
      <c r="D756" s="19">
        <f>ROUND(EXP(C$4-C$5*LN($B753)+C$6*LN(C756)),2)</f>
        <v>3.29</v>
      </c>
      <c r="E756" s="22">
        <f>B753*D756/100</f>
        <v>128310</v>
      </c>
      <c r="F756" s="40">
        <v>30</v>
      </c>
      <c r="G756" s="19">
        <f>ROUND(EXP(F$4-F$5*LN($B753)+F$6*LN(F756)),2)</f>
        <v>6.97</v>
      </c>
      <c r="H756" s="22">
        <f>B753*G756/100</f>
        <v>271830</v>
      </c>
    </row>
    <row r="757" spans="2:8" x14ac:dyDescent="0.2">
      <c r="B757" s="45"/>
      <c r="C757" s="42">
        <v>36</v>
      </c>
      <c r="D757" s="27">
        <f>ROUND(EXP(C$4-C$5*LN($B753)+C$6*LN(C757)),2)</f>
        <v>3.69</v>
      </c>
      <c r="E757" s="28">
        <f>B753*D757/100</f>
        <v>143910</v>
      </c>
      <c r="F757" s="42">
        <v>36</v>
      </c>
      <c r="G757" s="27">
        <f>ROUND(EXP(F$4-F$5*LN($B753)+F$6*LN(F757)),2)</f>
        <v>8.11</v>
      </c>
      <c r="H757" s="28">
        <f>B753*G757/100</f>
        <v>316289.99999999994</v>
      </c>
    </row>
    <row r="758" spans="2:8" x14ac:dyDescent="0.2">
      <c r="B758" s="38">
        <v>4000000</v>
      </c>
      <c r="C758" s="39">
        <v>18</v>
      </c>
      <c r="D758" s="17">
        <f>ROUND(EXP(C$4-C$5*LN($B758)+C$6*LN(C758)),2)</f>
        <v>2.38</v>
      </c>
      <c r="E758" s="21">
        <f>B758*D758/100</f>
        <v>95200</v>
      </c>
      <c r="F758" s="39">
        <v>18</v>
      </c>
      <c r="G758" s="17">
        <f>ROUND(EXP(F$4-F$5*LN($B758)+F$6*LN(F758)),2)</f>
        <v>4.51</v>
      </c>
      <c r="H758" s="21">
        <f>B758*G758/100</f>
        <v>180400</v>
      </c>
    </row>
    <row r="759" spans="2:8" x14ac:dyDescent="0.2">
      <c r="B759" s="44"/>
      <c r="C759" s="40">
        <v>22</v>
      </c>
      <c r="D759" s="19">
        <f>ROUND(EXP(C$4-C$5*LN($B758)+C$6*LN(C759)),2)</f>
        <v>2.69</v>
      </c>
      <c r="E759" s="22">
        <f>B758*D759/100</f>
        <v>107600</v>
      </c>
      <c r="F759" s="40">
        <v>22</v>
      </c>
      <c r="G759" s="19">
        <f>ROUND(EXP(F$4-F$5*LN($B758)+F$6*LN(F759)),2)</f>
        <v>5.33</v>
      </c>
      <c r="H759" s="22">
        <f>B758*G759/100</f>
        <v>213200</v>
      </c>
    </row>
    <row r="760" spans="2:8" x14ac:dyDescent="0.2">
      <c r="B760" s="44"/>
      <c r="C760" s="40">
        <v>26</v>
      </c>
      <c r="D760" s="19">
        <f>ROUND(EXP(C$4-C$5*LN($B758)+C$6*LN(C760)),2)</f>
        <v>2.99</v>
      </c>
      <c r="E760" s="22">
        <f>B758*D760/100</f>
        <v>119600</v>
      </c>
      <c r="F760" s="40">
        <v>26</v>
      </c>
      <c r="G760" s="19">
        <f>ROUND(EXP(F$4-F$5*LN($B758)+F$6*LN(F760)),2)</f>
        <v>6.12</v>
      </c>
      <c r="H760" s="22">
        <f>B758*G760/100</f>
        <v>244800</v>
      </c>
    </row>
    <row r="761" spans="2:8" x14ac:dyDescent="0.2">
      <c r="B761" s="44"/>
      <c r="C761" s="40">
        <v>30</v>
      </c>
      <c r="D761" s="19">
        <f>ROUND(EXP(C$4-C$5*LN($B758)+C$6*LN(C761)),2)</f>
        <v>3.27</v>
      </c>
      <c r="E761" s="22">
        <f>B758*D761/100</f>
        <v>130800</v>
      </c>
      <c r="F761" s="40">
        <v>30</v>
      </c>
      <c r="G761" s="19">
        <f>ROUND(EXP(F$4-F$5*LN($B758)+F$6*LN(F761)),2)</f>
        <v>6.89</v>
      </c>
      <c r="H761" s="22">
        <f>B758*G761/100</f>
        <v>275600</v>
      </c>
    </row>
    <row r="762" spans="2:8" x14ac:dyDescent="0.2">
      <c r="B762" s="45"/>
      <c r="C762" s="42">
        <v>36</v>
      </c>
      <c r="D762" s="27">
        <f>ROUND(EXP(C$4-C$5*LN($B758)+C$6*LN(C762)),2)</f>
        <v>3.66</v>
      </c>
      <c r="E762" s="28">
        <f>B758*D762/100</f>
        <v>146400</v>
      </c>
      <c r="F762" s="42">
        <v>36</v>
      </c>
      <c r="G762" s="27">
        <f>ROUND(EXP(F$4-F$5*LN($B758)+F$6*LN(F762)),2)</f>
        <v>8.02</v>
      </c>
      <c r="H762" s="28">
        <f>B758*G762/100</f>
        <v>320800</v>
      </c>
    </row>
    <row r="763" spans="2:8" x14ac:dyDescent="0.2">
      <c r="B763" s="38">
        <v>4100000</v>
      </c>
      <c r="C763" s="39">
        <v>18</v>
      </c>
      <c r="D763" s="17">
        <f>ROUND(EXP(C$4-C$5*LN($B763)+C$6*LN(C763)),2)</f>
        <v>2.36</v>
      </c>
      <c r="E763" s="21">
        <f>B763*D763/100</f>
        <v>96760</v>
      </c>
      <c r="F763" s="39">
        <v>18</v>
      </c>
      <c r="G763" s="17">
        <f>ROUND(EXP(F$4-F$5*LN($B763)+F$6*LN(F763)),2)</f>
        <v>4.46</v>
      </c>
      <c r="H763" s="21">
        <f>B763*G763/100</f>
        <v>182860</v>
      </c>
    </row>
    <row r="764" spans="2:8" x14ac:dyDescent="0.2">
      <c r="B764" s="44"/>
      <c r="C764" s="40">
        <v>22</v>
      </c>
      <c r="D764" s="19">
        <f>ROUND(EXP(C$4-C$5*LN($B763)+C$6*LN(C764)),2)</f>
        <v>2.68</v>
      </c>
      <c r="E764" s="22">
        <f>B763*D764/100</f>
        <v>109880</v>
      </c>
      <c r="F764" s="40">
        <v>22</v>
      </c>
      <c r="G764" s="19">
        <f>ROUND(EXP(F$4-F$5*LN($B763)+F$6*LN(F764)),2)</f>
        <v>5.27</v>
      </c>
      <c r="H764" s="22">
        <f>B763*G764/100</f>
        <v>216070</v>
      </c>
    </row>
    <row r="765" spans="2:8" x14ac:dyDescent="0.2">
      <c r="B765" s="44"/>
      <c r="C765" s="40">
        <v>26</v>
      </c>
      <c r="D765" s="19">
        <f>ROUND(EXP(C$4-C$5*LN($B763)+C$6*LN(C765)),2)</f>
        <v>2.97</v>
      </c>
      <c r="E765" s="22">
        <f>B763*D765/100</f>
        <v>121770</v>
      </c>
      <c r="F765" s="40">
        <v>26</v>
      </c>
      <c r="G765" s="19">
        <f>ROUND(EXP(F$4-F$5*LN($B763)+F$6*LN(F765)),2)</f>
        <v>6.05</v>
      </c>
      <c r="H765" s="22">
        <f>B763*G765/100</f>
        <v>248050</v>
      </c>
    </row>
    <row r="766" spans="2:8" x14ac:dyDescent="0.2">
      <c r="B766" s="44"/>
      <c r="C766" s="40">
        <v>30</v>
      </c>
      <c r="D766" s="19">
        <f>ROUND(EXP(C$4-C$5*LN($B763)+C$6*LN(C766)),2)</f>
        <v>3.25</v>
      </c>
      <c r="E766" s="22">
        <f>B763*D766/100</f>
        <v>133250</v>
      </c>
      <c r="F766" s="40">
        <v>30</v>
      </c>
      <c r="G766" s="19">
        <f>ROUND(EXP(F$4-F$5*LN($B763)+F$6*LN(F766)),2)</f>
        <v>6.82</v>
      </c>
      <c r="H766" s="22">
        <f>B763*G766/100</f>
        <v>279620</v>
      </c>
    </row>
    <row r="767" spans="2:8" x14ac:dyDescent="0.2">
      <c r="B767" s="45"/>
      <c r="C767" s="42">
        <v>36</v>
      </c>
      <c r="D767" s="27">
        <f>ROUND(EXP(C$4-C$5*LN($B763)+C$6*LN(C767)),2)</f>
        <v>3.64</v>
      </c>
      <c r="E767" s="28">
        <f>B763*D767/100</f>
        <v>149240</v>
      </c>
      <c r="F767" s="42">
        <v>36</v>
      </c>
      <c r="G767" s="27">
        <f>ROUND(EXP(F$4-F$5*LN($B763)+F$6*LN(F767)),2)</f>
        <v>7.93</v>
      </c>
      <c r="H767" s="28">
        <f>B763*G767/100</f>
        <v>325130</v>
      </c>
    </row>
    <row r="768" spans="2:8" x14ac:dyDescent="0.2">
      <c r="B768" s="38">
        <v>4200000</v>
      </c>
      <c r="C768" s="39">
        <v>18</v>
      </c>
      <c r="D768" s="17">
        <f>ROUND(EXP(C$4-C$5*LN($B768)+C$6*LN(C768)),2)</f>
        <v>2.34</v>
      </c>
      <c r="E768" s="21">
        <f>B768*D768/100</f>
        <v>98280</v>
      </c>
      <c r="F768" s="39">
        <v>18</v>
      </c>
      <c r="G768" s="17">
        <f>ROUND(EXP(F$4-F$5*LN($B768)+F$6*LN(F768)),2)</f>
        <v>4.41</v>
      </c>
      <c r="H768" s="21">
        <f>B768*G768/100</f>
        <v>185220</v>
      </c>
    </row>
    <row r="769" spans="2:8" x14ac:dyDescent="0.2">
      <c r="B769" s="44"/>
      <c r="C769" s="40">
        <v>22</v>
      </c>
      <c r="D769" s="19">
        <f>ROUND(EXP(C$4-C$5*LN($B768)+C$6*LN(C769)),2)</f>
        <v>2.66</v>
      </c>
      <c r="E769" s="22">
        <f>B768*D769/100</f>
        <v>111720</v>
      </c>
      <c r="F769" s="40">
        <v>22</v>
      </c>
      <c r="G769" s="19">
        <f>ROUND(EXP(F$4-F$5*LN($B768)+F$6*LN(F769)),2)</f>
        <v>5.21</v>
      </c>
      <c r="H769" s="22">
        <f>B768*G769/100</f>
        <v>218820</v>
      </c>
    </row>
    <row r="770" spans="2:8" x14ac:dyDescent="0.2">
      <c r="B770" s="44"/>
      <c r="C770" s="40">
        <v>26</v>
      </c>
      <c r="D770" s="19">
        <f>ROUND(EXP(C$4-C$5*LN($B768)+C$6*LN(C770)),2)</f>
        <v>2.95</v>
      </c>
      <c r="E770" s="22">
        <f>B768*D770/100</f>
        <v>123900</v>
      </c>
      <c r="F770" s="40">
        <v>26</v>
      </c>
      <c r="G770" s="19">
        <f>ROUND(EXP(F$4-F$5*LN($B768)+F$6*LN(F770)),2)</f>
        <v>5.99</v>
      </c>
      <c r="H770" s="22">
        <f>B768*G770/100</f>
        <v>251580</v>
      </c>
    </row>
    <row r="771" spans="2:8" x14ac:dyDescent="0.2">
      <c r="B771" s="44"/>
      <c r="C771" s="40">
        <v>30</v>
      </c>
      <c r="D771" s="19">
        <f>ROUND(EXP(C$4-C$5*LN($B768)+C$6*LN(C771)),2)</f>
        <v>3.23</v>
      </c>
      <c r="E771" s="22">
        <f>B768*D771/100</f>
        <v>135660</v>
      </c>
      <c r="F771" s="40">
        <v>30</v>
      </c>
      <c r="G771" s="19">
        <f>ROUND(EXP(F$4-F$5*LN($B768)+F$6*LN(F771)),2)</f>
        <v>6.74</v>
      </c>
      <c r="H771" s="22">
        <f>B768*G771/100</f>
        <v>283080</v>
      </c>
    </row>
    <row r="772" spans="2:8" x14ac:dyDescent="0.2">
      <c r="B772" s="45"/>
      <c r="C772" s="42">
        <v>36</v>
      </c>
      <c r="D772" s="27">
        <f>ROUND(EXP(C$4-C$5*LN($B768)+C$6*LN(C772)),2)</f>
        <v>3.61</v>
      </c>
      <c r="E772" s="28">
        <f>B768*D772/100</f>
        <v>151620</v>
      </c>
      <c r="F772" s="42">
        <v>36</v>
      </c>
      <c r="G772" s="27">
        <f>ROUND(EXP(F$4-F$5*LN($B768)+F$6*LN(F772)),2)</f>
        <v>7.85</v>
      </c>
      <c r="H772" s="28">
        <f>B768*G772/100</f>
        <v>329700</v>
      </c>
    </row>
    <row r="773" spans="2:8" x14ac:dyDescent="0.2">
      <c r="B773" s="38">
        <v>4300000</v>
      </c>
      <c r="C773" s="39">
        <v>18</v>
      </c>
      <c r="D773" s="17">
        <f>ROUND(EXP(C$4-C$5*LN($B773)+C$6*LN(C773)),2)</f>
        <v>2.33</v>
      </c>
      <c r="E773" s="21">
        <f>B773*D773/100</f>
        <v>100190</v>
      </c>
      <c r="F773" s="39">
        <v>18</v>
      </c>
      <c r="G773" s="17">
        <f>ROUND(EXP(F$4-F$5*LN($B773)+F$6*LN(F773)),2)</f>
        <v>4.3600000000000003</v>
      </c>
      <c r="H773" s="21">
        <f>B773*G773/100</f>
        <v>187480</v>
      </c>
    </row>
    <row r="774" spans="2:8" x14ac:dyDescent="0.2">
      <c r="B774" s="44"/>
      <c r="C774" s="40">
        <v>22</v>
      </c>
      <c r="D774" s="19">
        <f>ROUND(EXP(C$4-C$5*LN($B773)+C$6*LN(C774)),2)</f>
        <v>2.64</v>
      </c>
      <c r="E774" s="22">
        <f>B773*D774/100</f>
        <v>113520</v>
      </c>
      <c r="F774" s="40">
        <v>22</v>
      </c>
      <c r="G774" s="19">
        <f>ROUND(EXP(F$4-F$5*LN($B773)+F$6*LN(F774)),2)</f>
        <v>5.16</v>
      </c>
      <c r="H774" s="22">
        <f>B773*G774/100</f>
        <v>221880</v>
      </c>
    </row>
    <row r="775" spans="2:8" x14ac:dyDescent="0.2">
      <c r="B775" s="44"/>
      <c r="C775" s="40">
        <v>26</v>
      </c>
      <c r="D775" s="19">
        <f>ROUND(EXP(C$4-C$5*LN($B773)+C$6*LN(C775)),2)</f>
        <v>2.93</v>
      </c>
      <c r="E775" s="22">
        <f>B773*D775/100</f>
        <v>125990</v>
      </c>
      <c r="F775" s="40">
        <v>26</v>
      </c>
      <c r="G775" s="19">
        <f>ROUND(EXP(F$4-F$5*LN($B773)+F$6*LN(F775)),2)</f>
        <v>5.92</v>
      </c>
      <c r="H775" s="22">
        <f>B773*G775/100</f>
        <v>254560</v>
      </c>
    </row>
    <row r="776" spans="2:8" x14ac:dyDescent="0.2">
      <c r="B776" s="44"/>
      <c r="C776" s="40">
        <v>30</v>
      </c>
      <c r="D776" s="19">
        <f>ROUND(EXP(C$4-C$5*LN($B773)+C$6*LN(C776)),2)</f>
        <v>3.2</v>
      </c>
      <c r="E776" s="22">
        <f>B773*D776/100</f>
        <v>137600</v>
      </c>
      <c r="F776" s="40">
        <v>30</v>
      </c>
      <c r="G776" s="19">
        <f>ROUND(EXP(F$4-F$5*LN($B773)+F$6*LN(F776)),2)</f>
        <v>6.67</v>
      </c>
      <c r="H776" s="22">
        <f>B773*G776/100</f>
        <v>286810</v>
      </c>
    </row>
    <row r="777" spans="2:8" x14ac:dyDescent="0.2">
      <c r="B777" s="45"/>
      <c r="C777" s="42">
        <v>36</v>
      </c>
      <c r="D777" s="27">
        <f>ROUND(EXP(C$4-C$5*LN($B773)+C$6*LN(C777)),2)</f>
        <v>3.59</v>
      </c>
      <c r="E777" s="28">
        <f>B773*D777/100</f>
        <v>154370</v>
      </c>
      <c r="F777" s="42">
        <v>36</v>
      </c>
      <c r="G777" s="27">
        <f>ROUND(EXP(F$4-F$5*LN($B773)+F$6*LN(F777)),2)</f>
        <v>7.76</v>
      </c>
      <c r="H777" s="28">
        <f>B773*G777/100</f>
        <v>333680</v>
      </c>
    </row>
    <row r="778" spans="2:8" x14ac:dyDescent="0.2">
      <c r="B778" s="38">
        <v>4400000</v>
      </c>
      <c r="C778" s="39">
        <v>18</v>
      </c>
      <c r="D778" s="17">
        <f>ROUND(EXP(C$4-C$5*LN($B778)+C$6*LN(C778)),2)</f>
        <v>2.31</v>
      </c>
      <c r="E778" s="21">
        <f>B778*D778/100</f>
        <v>101640</v>
      </c>
      <c r="F778" s="39">
        <v>18</v>
      </c>
      <c r="G778" s="17">
        <f>ROUND(EXP(F$4-F$5*LN($B778)+F$6*LN(F778)),2)</f>
        <v>4.32</v>
      </c>
      <c r="H778" s="21">
        <f>B778*G778/100</f>
        <v>190080</v>
      </c>
    </row>
    <row r="779" spans="2:8" x14ac:dyDescent="0.2">
      <c r="B779" s="44"/>
      <c r="C779" s="40">
        <v>22</v>
      </c>
      <c r="D779" s="19">
        <f>ROUND(EXP(C$4-C$5*LN($B778)+C$6*LN(C779)),2)</f>
        <v>2.62</v>
      </c>
      <c r="E779" s="22">
        <f>B778*D779/100</f>
        <v>115280</v>
      </c>
      <c r="F779" s="40">
        <v>22</v>
      </c>
      <c r="G779" s="19">
        <f>ROUND(EXP(F$4-F$5*LN($B778)+F$6*LN(F779)),2)</f>
        <v>5.0999999999999996</v>
      </c>
      <c r="H779" s="22">
        <f>B778*G779/100</f>
        <v>224400</v>
      </c>
    </row>
    <row r="780" spans="2:8" x14ac:dyDescent="0.2">
      <c r="B780" s="44"/>
      <c r="C780" s="40">
        <v>26</v>
      </c>
      <c r="D780" s="19">
        <f>ROUND(EXP(C$4-C$5*LN($B778)+C$6*LN(C780)),2)</f>
        <v>2.91</v>
      </c>
      <c r="E780" s="22">
        <f>B778*D780/100</f>
        <v>128040</v>
      </c>
      <c r="F780" s="40">
        <v>26</v>
      </c>
      <c r="G780" s="19">
        <f>ROUND(EXP(F$4-F$5*LN($B778)+F$6*LN(F780)),2)</f>
        <v>5.86</v>
      </c>
      <c r="H780" s="22">
        <f>B778*G780/100</f>
        <v>257840</v>
      </c>
    </row>
    <row r="781" spans="2:8" x14ac:dyDescent="0.2">
      <c r="B781" s="44"/>
      <c r="C781" s="40">
        <v>30</v>
      </c>
      <c r="D781" s="19">
        <f>ROUND(EXP(C$4-C$5*LN($B778)+C$6*LN(C781)),2)</f>
        <v>3.18</v>
      </c>
      <c r="E781" s="22">
        <f>B778*D781/100</f>
        <v>139920</v>
      </c>
      <c r="F781" s="40">
        <v>30</v>
      </c>
      <c r="G781" s="19">
        <f>ROUND(EXP(F$4-F$5*LN($B778)+F$6*LN(F781)),2)</f>
        <v>6.6</v>
      </c>
      <c r="H781" s="22">
        <f>B778*G781/100</f>
        <v>290400</v>
      </c>
    </row>
    <row r="782" spans="2:8" x14ac:dyDescent="0.2">
      <c r="B782" s="45"/>
      <c r="C782" s="42">
        <v>36</v>
      </c>
      <c r="D782" s="27">
        <f>ROUND(EXP(C$4-C$5*LN($B778)+C$6*LN(C782)),2)</f>
        <v>3.57</v>
      </c>
      <c r="E782" s="28">
        <f>B778*D782/100</f>
        <v>157080</v>
      </c>
      <c r="F782" s="42">
        <v>36</v>
      </c>
      <c r="G782" s="27">
        <f>ROUND(EXP(F$4-F$5*LN($B778)+F$6*LN(F782)),2)</f>
        <v>7.68</v>
      </c>
      <c r="H782" s="28">
        <f>B778*G782/100</f>
        <v>337920</v>
      </c>
    </row>
    <row r="783" spans="2:8" x14ac:dyDescent="0.2">
      <c r="B783" s="38">
        <v>4500000</v>
      </c>
      <c r="C783" s="39">
        <v>18</v>
      </c>
      <c r="D783" s="17">
        <f>ROUND(EXP(C$4-C$5*LN($B783)+C$6*LN(C783)),2)</f>
        <v>2.2999999999999998</v>
      </c>
      <c r="E783" s="21">
        <f>B783*D783/100</f>
        <v>103500</v>
      </c>
      <c r="F783" s="39">
        <v>18</v>
      </c>
      <c r="G783" s="17">
        <f>ROUND(EXP(F$4-F$5*LN($B783)+F$6*LN(F783)),2)</f>
        <v>4.28</v>
      </c>
      <c r="H783" s="21">
        <f>B783*G783/100</f>
        <v>192600</v>
      </c>
    </row>
    <row r="784" spans="2:8" x14ac:dyDescent="0.2">
      <c r="B784" s="44"/>
      <c r="C784" s="40">
        <v>22</v>
      </c>
      <c r="D784" s="19">
        <f>ROUND(EXP(C$4-C$5*LN($B783)+C$6*LN(C784)),2)</f>
        <v>2.61</v>
      </c>
      <c r="E784" s="22">
        <f>B783*D784/100</f>
        <v>117450</v>
      </c>
      <c r="F784" s="40">
        <v>22</v>
      </c>
      <c r="G784" s="19">
        <f>ROUND(EXP(F$4-F$5*LN($B783)+F$6*LN(F784)),2)</f>
        <v>5.05</v>
      </c>
      <c r="H784" s="22">
        <f>B783*G784/100</f>
        <v>227250</v>
      </c>
    </row>
    <row r="785" spans="2:8" x14ac:dyDescent="0.2">
      <c r="B785" s="44"/>
      <c r="C785" s="40">
        <v>26</v>
      </c>
      <c r="D785" s="19">
        <f>ROUND(EXP(C$4-C$5*LN($B783)+C$6*LN(C785)),2)</f>
        <v>2.89</v>
      </c>
      <c r="E785" s="22">
        <f>B783*D785/100</f>
        <v>130050</v>
      </c>
      <c r="F785" s="40">
        <v>26</v>
      </c>
      <c r="G785" s="19">
        <f>ROUND(EXP(F$4-F$5*LN($B783)+F$6*LN(F785)),2)</f>
        <v>5.8</v>
      </c>
      <c r="H785" s="22">
        <f>B783*G785/100</f>
        <v>261000</v>
      </c>
    </row>
    <row r="786" spans="2:8" x14ac:dyDescent="0.2">
      <c r="B786" s="44"/>
      <c r="C786" s="40">
        <v>30</v>
      </c>
      <c r="D786" s="19">
        <f>ROUND(EXP(C$4-C$5*LN($B783)+C$6*LN(C786)),2)</f>
        <v>3.16</v>
      </c>
      <c r="E786" s="22">
        <f>B783*D786/100</f>
        <v>142200</v>
      </c>
      <c r="F786" s="40">
        <v>30</v>
      </c>
      <c r="G786" s="19">
        <f>ROUND(EXP(F$4-F$5*LN($B783)+F$6*LN(F786)),2)</f>
        <v>6.54</v>
      </c>
      <c r="H786" s="22">
        <f>B783*G786/100</f>
        <v>294300</v>
      </c>
    </row>
    <row r="787" spans="2:8" x14ac:dyDescent="0.2">
      <c r="B787" s="45"/>
      <c r="C787" s="42">
        <v>36</v>
      </c>
      <c r="D787" s="27">
        <f>ROUND(EXP(C$4-C$5*LN($B783)+C$6*LN(C787)),2)</f>
        <v>3.55</v>
      </c>
      <c r="E787" s="28">
        <f>B783*D787/100</f>
        <v>159750</v>
      </c>
      <c r="F787" s="42">
        <v>36</v>
      </c>
      <c r="G787" s="27">
        <f>ROUND(EXP(F$4-F$5*LN($B783)+F$6*LN(F787)),2)</f>
        <v>7.61</v>
      </c>
      <c r="H787" s="28">
        <f>B783*G787/100</f>
        <v>342450</v>
      </c>
    </row>
    <row r="788" spans="2:8" x14ac:dyDescent="0.2">
      <c r="B788" s="38">
        <v>4600000</v>
      </c>
      <c r="C788" s="39">
        <v>18</v>
      </c>
      <c r="D788" s="17">
        <f>ROUND(EXP(C$4-C$5*LN($B788)+C$6*LN(C788)),2)</f>
        <v>2.2799999999999998</v>
      </c>
      <c r="E788" s="21">
        <f>B788*D788/100</f>
        <v>104880</v>
      </c>
      <c r="F788" s="39">
        <v>18</v>
      </c>
      <c r="G788" s="17">
        <f>ROUND(EXP(F$4-F$5*LN($B788)+F$6*LN(F788)),2)</f>
        <v>4.2300000000000004</v>
      </c>
      <c r="H788" s="21">
        <f>B788*G788/100</f>
        <v>194580.00000000003</v>
      </c>
    </row>
    <row r="789" spans="2:8" x14ac:dyDescent="0.2">
      <c r="B789" s="44"/>
      <c r="C789" s="40">
        <v>22</v>
      </c>
      <c r="D789" s="19">
        <f>ROUND(EXP(C$4-C$5*LN($B788)+C$6*LN(C789)),2)</f>
        <v>2.59</v>
      </c>
      <c r="E789" s="22">
        <f>B788*D789/100</f>
        <v>119140</v>
      </c>
      <c r="F789" s="40">
        <v>22</v>
      </c>
      <c r="G789" s="19">
        <f>ROUND(EXP(F$4-F$5*LN($B788)+F$6*LN(F789)),2)</f>
        <v>5</v>
      </c>
      <c r="H789" s="22">
        <f>B788*G789/100</f>
        <v>230000</v>
      </c>
    </row>
    <row r="790" spans="2:8" x14ac:dyDescent="0.2">
      <c r="B790" s="44"/>
      <c r="C790" s="40">
        <v>26</v>
      </c>
      <c r="D790" s="19">
        <f>ROUND(EXP(C$4-C$5*LN($B788)+C$6*LN(C790)),2)</f>
        <v>2.87</v>
      </c>
      <c r="E790" s="22">
        <f>B788*D790/100</f>
        <v>132020</v>
      </c>
      <c r="F790" s="40">
        <v>26</v>
      </c>
      <c r="G790" s="19">
        <f>ROUND(EXP(F$4-F$5*LN($B788)+F$6*LN(F790)),2)</f>
        <v>5.75</v>
      </c>
      <c r="H790" s="22">
        <f>B788*G790/100</f>
        <v>264500</v>
      </c>
    </row>
    <row r="791" spans="2:8" x14ac:dyDescent="0.2">
      <c r="B791" s="44"/>
      <c r="C791" s="40">
        <v>30</v>
      </c>
      <c r="D791" s="19">
        <f>ROUND(EXP(C$4-C$5*LN($B788)+C$6*LN(C791)),2)</f>
        <v>3.14</v>
      </c>
      <c r="E791" s="22">
        <f>B788*D791/100</f>
        <v>144440</v>
      </c>
      <c r="F791" s="40">
        <v>30</v>
      </c>
      <c r="G791" s="19">
        <f>ROUND(EXP(F$4-F$5*LN($B788)+F$6*LN(F791)),2)</f>
        <v>6.47</v>
      </c>
      <c r="H791" s="22">
        <f>B788*G791/100</f>
        <v>297620</v>
      </c>
    </row>
    <row r="792" spans="2:8" x14ac:dyDescent="0.2">
      <c r="B792" s="45"/>
      <c r="C792" s="42">
        <v>36</v>
      </c>
      <c r="D792" s="27">
        <f>ROUND(EXP(C$4-C$5*LN($B788)+C$6*LN(C792)),2)</f>
        <v>3.52</v>
      </c>
      <c r="E792" s="28">
        <f>B788*D792/100</f>
        <v>161920</v>
      </c>
      <c r="F792" s="42">
        <v>36</v>
      </c>
      <c r="G792" s="27">
        <f>ROUND(EXP(F$4-F$5*LN($B788)+F$6*LN(F792)),2)</f>
        <v>7.53</v>
      </c>
      <c r="H792" s="28">
        <f>B788*G792/100</f>
        <v>346380</v>
      </c>
    </row>
    <row r="793" spans="2:8" x14ac:dyDescent="0.2">
      <c r="B793" s="38">
        <v>4700000</v>
      </c>
      <c r="C793" s="39">
        <v>18</v>
      </c>
      <c r="D793" s="17">
        <f>ROUND(EXP(C$4-C$5*LN($B793)+C$6*LN(C793)),2)</f>
        <v>2.27</v>
      </c>
      <c r="E793" s="21">
        <f>B793*D793/100</f>
        <v>106690</v>
      </c>
      <c r="F793" s="39">
        <v>18</v>
      </c>
      <c r="G793" s="17">
        <f>ROUND(EXP(F$4-F$5*LN($B793)+F$6*LN(F793)),2)</f>
        <v>4.1900000000000004</v>
      </c>
      <c r="H793" s="21">
        <f>B793*G793/100</f>
        <v>196930</v>
      </c>
    </row>
    <row r="794" spans="2:8" x14ac:dyDescent="0.2">
      <c r="B794" s="44"/>
      <c r="C794" s="40">
        <v>22</v>
      </c>
      <c r="D794" s="19">
        <f>ROUND(EXP(C$4-C$5*LN($B793)+C$6*LN(C794)),2)</f>
        <v>2.57</v>
      </c>
      <c r="E794" s="22">
        <f>B793*D794/100</f>
        <v>120790</v>
      </c>
      <c r="F794" s="40">
        <v>22</v>
      </c>
      <c r="G794" s="19">
        <f>ROUND(EXP(F$4-F$5*LN($B793)+F$6*LN(F794)),2)</f>
        <v>4.95</v>
      </c>
      <c r="H794" s="22">
        <f>B793*G794/100</f>
        <v>232650</v>
      </c>
    </row>
    <row r="795" spans="2:8" x14ac:dyDescent="0.2">
      <c r="B795" s="44"/>
      <c r="C795" s="40">
        <v>26</v>
      </c>
      <c r="D795" s="19">
        <f>ROUND(EXP(C$4-C$5*LN($B793)+C$6*LN(C795)),2)</f>
        <v>2.86</v>
      </c>
      <c r="E795" s="22">
        <f>B793*D795/100</f>
        <v>134420</v>
      </c>
      <c r="F795" s="40">
        <v>26</v>
      </c>
      <c r="G795" s="19">
        <f>ROUND(EXP(F$4-F$5*LN($B793)+F$6*LN(F795)),2)</f>
        <v>5.69</v>
      </c>
      <c r="H795" s="22">
        <f>B793*G795/100</f>
        <v>267430</v>
      </c>
    </row>
    <row r="796" spans="2:8" x14ac:dyDescent="0.2">
      <c r="B796" s="44"/>
      <c r="C796" s="40">
        <v>30</v>
      </c>
      <c r="D796" s="19">
        <f>ROUND(EXP(C$4-C$5*LN($B793)+C$6*LN(C796)),2)</f>
        <v>3.12</v>
      </c>
      <c r="E796" s="22">
        <f>B793*D796/100</f>
        <v>146640</v>
      </c>
      <c r="F796" s="40">
        <v>30</v>
      </c>
      <c r="G796" s="19">
        <f>ROUND(EXP(F$4-F$5*LN($B793)+F$6*LN(F796)),2)</f>
        <v>6.41</v>
      </c>
      <c r="H796" s="22">
        <f>B793*G796/100</f>
        <v>301270</v>
      </c>
    </row>
    <row r="797" spans="2:8" x14ac:dyDescent="0.2">
      <c r="B797" s="45"/>
      <c r="C797" s="42">
        <v>36</v>
      </c>
      <c r="D797" s="27">
        <f>ROUND(EXP(C$4-C$5*LN($B793)+C$6*LN(C797)),2)</f>
        <v>3.5</v>
      </c>
      <c r="E797" s="28">
        <f>B793*D797/100</f>
        <v>164500</v>
      </c>
      <c r="F797" s="42">
        <v>36</v>
      </c>
      <c r="G797" s="27">
        <f>ROUND(EXP(F$4-F$5*LN($B793)+F$6*LN(F797)),2)</f>
        <v>7.46</v>
      </c>
      <c r="H797" s="28">
        <f>B793*G797/100</f>
        <v>350620</v>
      </c>
    </row>
    <row r="798" spans="2:8" x14ac:dyDescent="0.2">
      <c r="B798" s="38">
        <v>4800000</v>
      </c>
      <c r="C798" s="39">
        <v>18</v>
      </c>
      <c r="D798" s="17">
        <f>ROUND(EXP(C$4-C$5*LN($B798)+C$6*LN(C798)),2)</f>
        <v>2.2599999999999998</v>
      </c>
      <c r="E798" s="21">
        <f>B798*D798/100</f>
        <v>108479.99999999999</v>
      </c>
      <c r="F798" s="39">
        <v>18</v>
      </c>
      <c r="G798" s="17">
        <f>ROUND(EXP(F$4-F$5*LN($B798)+F$6*LN(F798)),2)</f>
        <v>4.1500000000000004</v>
      </c>
      <c r="H798" s="21">
        <f>B798*G798/100</f>
        <v>199200</v>
      </c>
    </row>
    <row r="799" spans="2:8" x14ac:dyDescent="0.2">
      <c r="B799" s="44"/>
      <c r="C799" s="40">
        <v>22</v>
      </c>
      <c r="D799" s="19">
        <f>ROUND(EXP(C$4-C$5*LN($B798)+C$6*LN(C799)),2)</f>
        <v>2.56</v>
      </c>
      <c r="E799" s="22">
        <f>B798*D799/100</f>
        <v>122880</v>
      </c>
      <c r="F799" s="40">
        <v>22</v>
      </c>
      <c r="G799" s="19">
        <f>ROUND(EXP(F$4-F$5*LN($B798)+F$6*LN(F799)),2)</f>
        <v>4.91</v>
      </c>
      <c r="H799" s="22">
        <f>B798*G799/100</f>
        <v>235680</v>
      </c>
    </row>
    <row r="800" spans="2:8" x14ac:dyDescent="0.2">
      <c r="B800" s="44"/>
      <c r="C800" s="40">
        <v>26</v>
      </c>
      <c r="D800" s="19">
        <f>ROUND(EXP(C$4-C$5*LN($B798)+C$6*LN(C800)),2)</f>
        <v>2.84</v>
      </c>
      <c r="E800" s="22">
        <f>B798*D800/100</f>
        <v>136320</v>
      </c>
      <c r="F800" s="40">
        <v>26</v>
      </c>
      <c r="G800" s="19">
        <f>ROUND(EXP(F$4-F$5*LN($B798)+F$6*LN(F800)),2)</f>
        <v>5.64</v>
      </c>
      <c r="H800" s="22">
        <f>B798*G800/100</f>
        <v>270720</v>
      </c>
    </row>
    <row r="801" spans="2:8" x14ac:dyDescent="0.2">
      <c r="B801" s="44"/>
      <c r="C801" s="40">
        <v>30</v>
      </c>
      <c r="D801" s="19">
        <f>ROUND(EXP(C$4-C$5*LN($B798)+C$6*LN(C801)),2)</f>
        <v>3.11</v>
      </c>
      <c r="E801" s="22">
        <f>B798*D801/100</f>
        <v>149280</v>
      </c>
      <c r="F801" s="40">
        <v>30</v>
      </c>
      <c r="G801" s="19">
        <f>ROUND(EXP(F$4-F$5*LN($B798)+F$6*LN(F801)),2)</f>
        <v>6.35</v>
      </c>
      <c r="H801" s="22">
        <f>B798*G801/100</f>
        <v>304800</v>
      </c>
    </row>
    <row r="802" spans="2:8" x14ac:dyDescent="0.2">
      <c r="B802" s="45"/>
      <c r="C802" s="42">
        <v>36</v>
      </c>
      <c r="D802" s="27">
        <f>ROUND(EXP(C$4-C$5*LN($B798)+C$6*LN(C802)),2)</f>
        <v>3.48</v>
      </c>
      <c r="E802" s="28">
        <f>B798*D802/100</f>
        <v>167040</v>
      </c>
      <c r="F802" s="42">
        <v>36</v>
      </c>
      <c r="G802" s="27">
        <f>ROUND(EXP(F$4-F$5*LN($B798)+F$6*LN(F802)),2)</f>
        <v>7.39</v>
      </c>
      <c r="H802" s="28">
        <f>B798*G802/100</f>
        <v>354720</v>
      </c>
    </row>
    <row r="803" spans="2:8" x14ac:dyDescent="0.2">
      <c r="B803" s="38">
        <v>4900000</v>
      </c>
      <c r="C803" s="39">
        <v>18</v>
      </c>
      <c r="D803" s="17">
        <f>ROUND(EXP(C$4-C$5*LN($B803)+C$6*LN(C803)),2)</f>
        <v>2.2400000000000002</v>
      </c>
      <c r="E803" s="21">
        <f>B803*D803/100</f>
        <v>109760.00000000001</v>
      </c>
      <c r="F803" s="39">
        <v>18</v>
      </c>
      <c r="G803" s="17">
        <f>ROUND(EXP(F$4-F$5*LN($B803)+F$6*LN(F803)),2)</f>
        <v>4.12</v>
      </c>
      <c r="H803" s="21">
        <f>B803*G803/100</f>
        <v>201880</v>
      </c>
    </row>
    <row r="804" spans="2:8" x14ac:dyDescent="0.2">
      <c r="B804" s="44"/>
      <c r="C804" s="40">
        <v>22</v>
      </c>
      <c r="D804" s="19">
        <f>ROUND(EXP(C$4-C$5*LN($B803)+C$6*LN(C804)),2)</f>
        <v>2.54</v>
      </c>
      <c r="E804" s="22">
        <f>B803*D804/100</f>
        <v>124460</v>
      </c>
      <c r="F804" s="40">
        <v>22</v>
      </c>
      <c r="G804" s="19">
        <f>ROUND(EXP(F$4-F$5*LN($B803)+F$6*LN(F804)),2)</f>
        <v>4.8600000000000003</v>
      </c>
      <c r="H804" s="22">
        <f>B803*G804/100</f>
        <v>238140</v>
      </c>
    </row>
    <row r="805" spans="2:8" x14ac:dyDescent="0.2">
      <c r="B805" s="44"/>
      <c r="C805" s="40">
        <v>26</v>
      </c>
      <c r="D805" s="19">
        <f>ROUND(EXP(C$4-C$5*LN($B803)+C$6*LN(C805)),2)</f>
        <v>2.82</v>
      </c>
      <c r="E805" s="22">
        <f>B803*D805/100</f>
        <v>138180</v>
      </c>
      <c r="F805" s="40">
        <v>26</v>
      </c>
      <c r="G805" s="19">
        <f>ROUND(EXP(F$4-F$5*LN($B803)+F$6*LN(F805)),2)</f>
        <v>5.59</v>
      </c>
      <c r="H805" s="22">
        <f>B803*G805/100</f>
        <v>273910</v>
      </c>
    </row>
    <row r="806" spans="2:8" x14ac:dyDescent="0.2">
      <c r="B806" s="44"/>
      <c r="C806" s="40">
        <v>30</v>
      </c>
      <c r="D806" s="19">
        <f>ROUND(EXP(C$4-C$5*LN($B803)+C$6*LN(C806)),2)</f>
        <v>3.09</v>
      </c>
      <c r="E806" s="22">
        <f>B803*D806/100</f>
        <v>151410</v>
      </c>
      <c r="F806" s="40">
        <v>30</v>
      </c>
      <c r="G806" s="19">
        <f>ROUND(EXP(F$4-F$5*LN($B803)+F$6*LN(F806)),2)</f>
        <v>6.29</v>
      </c>
      <c r="H806" s="22">
        <f>B803*G806/100</f>
        <v>308210</v>
      </c>
    </row>
    <row r="807" spans="2:8" x14ac:dyDescent="0.2">
      <c r="B807" s="45"/>
      <c r="C807" s="42">
        <v>36</v>
      </c>
      <c r="D807" s="27">
        <f>ROUND(EXP(C$4-C$5*LN($B803)+C$6*LN(C807)),2)</f>
        <v>3.46</v>
      </c>
      <c r="E807" s="28">
        <f>B803*D807/100</f>
        <v>169540</v>
      </c>
      <c r="F807" s="42">
        <v>36</v>
      </c>
      <c r="G807" s="27">
        <f>ROUND(EXP(F$4-F$5*LN($B803)+F$6*LN(F807)),2)</f>
        <v>7.32</v>
      </c>
      <c r="H807" s="28">
        <f>B803*G807/100</f>
        <v>358680</v>
      </c>
    </row>
    <row r="808" spans="2:8" x14ac:dyDescent="0.2">
      <c r="B808" s="43">
        <v>5000000</v>
      </c>
      <c r="C808" s="39">
        <v>24</v>
      </c>
      <c r="D808" s="17">
        <f>ROUND(EXP(C$4-C$5*LN($B808)+C$6*LN(C808)),2)</f>
        <v>2.67</v>
      </c>
      <c r="E808" s="21">
        <f>B808*D808/100</f>
        <v>133500</v>
      </c>
      <c r="F808" s="39">
        <v>24</v>
      </c>
      <c r="G808" s="17">
        <f>ROUND(EXP(F$4-F$5*LN($B808)+F$6*LN(F808)),2)</f>
        <v>5.18</v>
      </c>
      <c r="H808" s="21">
        <f>B808*G808/100</f>
        <v>259000</v>
      </c>
    </row>
    <row r="809" spans="2:8" x14ac:dyDescent="0.2">
      <c r="B809" s="44"/>
      <c r="C809" s="40">
        <v>30</v>
      </c>
      <c r="D809" s="19">
        <f>ROUND(EXP(C$4-C$5*LN($B808)+C$6*LN(C809)),2)</f>
        <v>3.07</v>
      </c>
      <c r="E809" s="22">
        <f>B808*D809/100</f>
        <v>153500</v>
      </c>
      <c r="F809" s="40">
        <v>30</v>
      </c>
      <c r="G809" s="19">
        <f>ROUND(EXP(F$4-F$5*LN($B808)+F$6*LN(F809)),2)</f>
        <v>6.24</v>
      </c>
      <c r="H809" s="22">
        <f>B808*G809/100</f>
        <v>312000</v>
      </c>
    </row>
    <row r="810" spans="2:8" x14ac:dyDescent="0.2">
      <c r="B810" s="44"/>
      <c r="C810" s="40">
        <v>36</v>
      </c>
      <c r="D810" s="19">
        <f>ROUND(EXP(C$4-C$5*LN($B808)+C$6*LN(C810)),2)</f>
        <v>3.44</v>
      </c>
      <c r="E810" s="22">
        <f>B808*D810/100</f>
        <v>172000</v>
      </c>
      <c r="F810" s="40">
        <v>36</v>
      </c>
      <c r="G810" s="19">
        <f>ROUND(EXP(F$4-F$5*LN($B808)+F$6*LN(F810)),2)</f>
        <v>7.26</v>
      </c>
      <c r="H810" s="22">
        <f>B808*G810/100</f>
        <v>363000</v>
      </c>
    </row>
    <row r="811" spans="2:8" x14ac:dyDescent="0.2">
      <c r="B811" s="44"/>
      <c r="C811" s="40">
        <v>42</v>
      </c>
      <c r="D811" s="19">
        <f>ROUND(EXP(C$4-C$5*LN($B808)+C$6*LN(C811)),2)</f>
        <v>3.79</v>
      </c>
      <c r="E811" s="22">
        <f>B808*D811/100</f>
        <v>189500</v>
      </c>
      <c r="F811" s="40">
        <v>42</v>
      </c>
      <c r="G811" s="19">
        <f>ROUND(EXP(F$4-F$5*LN($B808)+F$6*LN(F811)),2)</f>
        <v>8.25</v>
      </c>
      <c r="H811" s="22">
        <f>B808*G811/100</f>
        <v>412500</v>
      </c>
    </row>
    <row r="812" spans="2:8" x14ac:dyDescent="0.2">
      <c r="B812" s="45"/>
      <c r="C812" s="42">
        <v>48</v>
      </c>
      <c r="D812" s="27">
        <f>ROUND(EXP(C$4-C$5*LN($B808)+C$6*LN(C812)),2)</f>
        <v>4.12</v>
      </c>
      <c r="E812" s="28">
        <f>B808*D812/100</f>
        <v>206000</v>
      </c>
      <c r="F812" s="42">
        <v>48</v>
      </c>
      <c r="G812" s="27">
        <f>ROUND(EXP(F$4-F$5*LN($B808)+F$6*LN(F812)),2)</f>
        <v>9.2200000000000006</v>
      </c>
      <c r="H812" s="28">
        <f>B808*G812/100</f>
        <v>461000</v>
      </c>
    </row>
    <row r="813" spans="2:8" x14ac:dyDescent="0.2">
      <c r="B813" s="1"/>
      <c r="C813" s="1"/>
      <c r="D813" s="2"/>
      <c r="E813" s="2"/>
      <c r="F813" s="2"/>
      <c r="G813" s="2"/>
      <c r="H813" s="2"/>
    </row>
    <row r="814" spans="2:8" x14ac:dyDescent="0.2">
      <c r="B814" s="1"/>
      <c r="C814" s="1"/>
      <c r="D814" s="2"/>
      <c r="E814" s="2"/>
      <c r="F814" s="2"/>
      <c r="G814" s="2"/>
      <c r="H814" s="2"/>
    </row>
  </sheetData>
  <autoFilter ref="B7:H812"/>
  <customSheetViews>
    <customSheetView guid="{03761D6C-F711-4DCF-91ED-28D6D91BE244}" showPageBreaks="1" showGridLines="0" printArea="1" showAutoFilter="1" state="hidden">
      <pane xSplit="2" ySplit="7" topLeftCell="C32" activePane="bottomRight" state="frozen"/>
      <selection pane="bottomRight" activeCell="B804" sqref="B804"/>
      <pageMargins left="0.70866141732283472" right="0.51181102362204722" top="0.74803149606299213" bottom="0.74803149606299213" header="0.31496062992125984" footer="0.31496062992125984"/>
      <pageSetup paperSize="9" orientation="portrait" r:id="rId1"/>
      <autoFilter ref="B7:H812"/>
    </customSheetView>
  </customSheetViews>
  <phoneticPr fontId="1"/>
  <pageMargins left="0.70866141732283472" right="0.51181102362204722" top="0.74803149606299213" bottom="0.74803149606299213" header="0.31496062992125984" footer="0.31496062992125984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14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804" sqref="B804"/>
    </sheetView>
  </sheetViews>
  <sheetFormatPr defaultRowHeight="13.2" x14ac:dyDescent="0.2"/>
  <cols>
    <col min="1" max="1" width="3.6640625" customWidth="1"/>
    <col min="2" max="2" width="16.44140625" bestFit="1" customWidth="1"/>
    <col min="3" max="3" width="11.77734375" customWidth="1"/>
    <col min="4" max="4" width="12.77734375" customWidth="1"/>
    <col min="5" max="5" width="15.77734375" customWidth="1"/>
    <col min="6" max="6" width="11.77734375" customWidth="1"/>
    <col min="7" max="7" width="12.77734375" customWidth="1"/>
    <col min="8" max="8" width="15.77734375" customWidth="1"/>
  </cols>
  <sheetData>
    <row r="1" spans="2:8" x14ac:dyDescent="0.2">
      <c r="B1" s="32" t="s">
        <v>26</v>
      </c>
      <c r="C1" s="3"/>
      <c r="D1" s="3"/>
      <c r="E1" s="3"/>
      <c r="F1" s="3"/>
      <c r="G1" s="3"/>
      <c r="H1" s="32" t="s">
        <v>14</v>
      </c>
    </row>
    <row r="2" spans="2:8" x14ac:dyDescent="0.2">
      <c r="B2" s="4" t="s">
        <v>2</v>
      </c>
      <c r="C2" s="5" t="s">
        <v>8</v>
      </c>
      <c r="D2" s="5"/>
      <c r="E2" s="6"/>
      <c r="F2" s="7" t="s">
        <v>9</v>
      </c>
      <c r="G2" s="5"/>
      <c r="H2" s="6"/>
    </row>
    <row r="3" spans="2:8" ht="15.6" x14ac:dyDescent="0.2">
      <c r="B3" s="8" t="s">
        <v>0</v>
      </c>
      <c r="C3" s="31" t="s">
        <v>18</v>
      </c>
      <c r="D3" s="32"/>
      <c r="E3" s="33"/>
      <c r="F3" s="30" t="s">
        <v>19</v>
      </c>
      <c r="G3" s="34"/>
      <c r="H3" s="35"/>
    </row>
    <row r="4" spans="2:8" x14ac:dyDescent="0.2">
      <c r="B4" s="8" t="s">
        <v>3</v>
      </c>
      <c r="C4" s="29">
        <v>3.0859999999999999</v>
      </c>
      <c r="D4" s="10"/>
      <c r="E4" s="11"/>
      <c r="F4" s="30">
        <v>5.9610000000000003</v>
      </c>
      <c r="G4" s="12"/>
      <c r="H4" s="9"/>
    </row>
    <row r="5" spans="2:8" x14ac:dyDescent="0.2">
      <c r="B5" s="8" t="s">
        <v>4</v>
      </c>
      <c r="C5" s="29">
        <v>0.28299999999999997</v>
      </c>
      <c r="D5" s="10"/>
      <c r="E5" s="11"/>
      <c r="F5" s="30">
        <v>0.38700000000000001</v>
      </c>
      <c r="G5" s="12"/>
      <c r="H5" s="9"/>
    </row>
    <row r="6" spans="2:8" x14ac:dyDescent="0.2">
      <c r="B6" s="8" t="s">
        <v>5</v>
      </c>
      <c r="C6" s="29">
        <v>0.67300000000000004</v>
      </c>
      <c r="D6" s="10"/>
      <c r="E6" s="11"/>
      <c r="F6" s="30">
        <v>0.629</v>
      </c>
      <c r="G6" s="12"/>
      <c r="H6" s="9"/>
    </row>
    <row r="7" spans="2:8" x14ac:dyDescent="0.2">
      <c r="B7" s="13" t="s">
        <v>12</v>
      </c>
      <c r="C7" s="14" t="s">
        <v>13</v>
      </c>
      <c r="D7" s="15" t="s">
        <v>6</v>
      </c>
      <c r="E7" s="16" t="s">
        <v>7</v>
      </c>
      <c r="F7" s="14" t="s">
        <v>13</v>
      </c>
      <c r="G7" s="15" t="s">
        <v>6</v>
      </c>
      <c r="H7" s="16" t="s">
        <v>7</v>
      </c>
    </row>
    <row r="8" spans="2:8" x14ac:dyDescent="0.2">
      <c r="B8" s="36">
        <v>10000</v>
      </c>
      <c r="C8" s="39">
        <v>3</v>
      </c>
      <c r="D8" s="17">
        <f>ROUND(EXP(C$4-C$5*LN($B8)+C$6*LN(C8)),2)</f>
        <v>3.38</v>
      </c>
      <c r="E8" s="21">
        <f>B8*D8/100</f>
        <v>338</v>
      </c>
      <c r="F8" s="39">
        <v>3</v>
      </c>
      <c r="G8" s="17">
        <f>ROUND(EXP(F$4-F$5*LN($B8)+F$6*LN(F8)),2)</f>
        <v>21.92</v>
      </c>
      <c r="H8" s="21">
        <f>B8*G8/100</f>
        <v>2192.0000000000005</v>
      </c>
    </row>
    <row r="9" spans="2:8" x14ac:dyDescent="0.2">
      <c r="B9" s="18"/>
      <c r="C9" s="40">
        <v>4</v>
      </c>
      <c r="D9" s="19">
        <f>ROUND(EXP(C$4-C$5*LN($B8)+C$6*LN(C9)),2)</f>
        <v>4.1100000000000003</v>
      </c>
      <c r="E9" s="22">
        <f>B8*D9/100</f>
        <v>411</v>
      </c>
      <c r="F9" s="40">
        <v>4</v>
      </c>
      <c r="G9" s="19">
        <f>ROUND(EXP(F$4-F$5*LN($B8)+F$6*LN(F9)),2)</f>
        <v>26.27</v>
      </c>
      <c r="H9" s="22">
        <f>B8*G9/100</f>
        <v>2627</v>
      </c>
    </row>
    <row r="10" spans="2:8" x14ac:dyDescent="0.2">
      <c r="B10" s="18"/>
      <c r="C10" s="40">
        <v>5</v>
      </c>
      <c r="D10" s="19">
        <f>ROUND(EXP(C$4-C$5*LN($B8)+C$6*LN(C10)),2)</f>
        <v>4.7699999999999996</v>
      </c>
      <c r="E10" s="22">
        <f>B8*D10/100</f>
        <v>476.99999999999994</v>
      </c>
      <c r="F10" s="40">
        <v>5</v>
      </c>
      <c r="G10" s="19">
        <f>ROUND(EXP(F$4-F$5*LN($B8)+F$6*LN(F10)),2)</f>
        <v>30.23</v>
      </c>
      <c r="H10" s="22">
        <f>B8*G10/100</f>
        <v>3023</v>
      </c>
    </row>
    <row r="11" spans="2:8" x14ac:dyDescent="0.2">
      <c r="B11" s="18"/>
      <c r="C11" s="40">
        <v>6</v>
      </c>
      <c r="D11" s="19">
        <f>ROUND(EXP(C$4-C$5*LN($B8)+C$6*LN(C11)),2)</f>
        <v>5.39</v>
      </c>
      <c r="E11" s="22">
        <f>B8*D11/100</f>
        <v>539</v>
      </c>
      <c r="F11" s="40">
        <v>6</v>
      </c>
      <c r="G11" s="19">
        <f>ROUND(EXP(F$4-F$5*LN($B8)+F$6*LN(F11)),2)</f>
        <v>33.909999999999997</v>
      </c>
      <c r="H11" s="22">
        <f>B8*G11/100</f>
        <v>3390.9999999999995</v>
      </c>
    </row>
    <row r="12" spans="2:8" x14ac:dyDescent="0.2">
      <c r="B12" s="25"/>
      <c r="C12" s="41">
        <v>7</v>
      </c>
      <c r="D12" s="20">
        <f>ROUND(EXP(C$4-C$5*LN($B8)+C$6*LN(C12)),2)</f>
        <v>5.98</v>
      </c>
      <c r="E12" s="23">
        <f>B8*D12/100</f>
        <v>598.00000000000011</v>
      </c>
      <c r="F12" s="41">
        <v>7</v>
      </c>
      <c r="G12" s="20">
        <f>ROUND(EXP(F$4-F$5*LN($B8)+F$6*LN(F12)),2)</f>
        <v>37.36</v>
      </c>
      <c r="H12" s="23">
        <f>B8*G12/100</f>
        <v>3736</v>
      </c>
    </row>
    <row r="13" spans="2:8" x14ac:dyDescent="0.2">
      <c r="B13" s="36">
        <v>10500</v>
      </c>
      <c r="C13" s="39">
        <v>3</v>
      </c>
      <c r="D13" s="17">
        <f>ROUND(EXP(C$4-C$5*LN($B13)+C$6*LN(C13)),2)</f>
        <v>3.34</v>
      </c>
      <c r="E13" s="21">
        <f>B13*D13/100</f>
        <v>350.7</v>
      </c>
      <c r="F13" s="39">
        <v>3</v>
      </c>
      <c r="G13" s="17">
        <f>ROUND(EXP(F$4-F$5*LN($B13)+F$6*LN(F13)),2)</f>
        <v>21.51</v>
      </c>
      <c r="H13" s="21">
        <f>B13*G13/100</f>
        <v>2258.5500000000002</v>
      </c>
    </row>
    <row r="14" spans="2:8" x14ac:dyDescent="0.2">
      <c r="B14" s="18"/>
      <c r="C14" s="40">
        <v>4</v>
      </c>
      <c r="D14" s="19">
        <f>ROUND(EXP(C$4-C$5*LN($B13)+C$6*LN(C14)),2)</f>
        <v>4.05</v>
      </c>
      <c r="E14" s="22">
        <f>B13*D14/100</f>
        <v>425.25</v>
      </c>
      <c r="F14" s="40">
        <v>4</v>
      </c>
      <c r="G14" s="19">
        <f>ROUND(EXP(F$4-F$5*LN($B13)+F$6*LN(F14)),2)</f>
        <v>25.78</v>
      </c>
      <c r="H14" s="22">
        <f>B13*G14/100</f>
        <v>2706.9</v>
      </c>
    </row>
    <row r="15" spans="2:8" x14ac:dyDescent="0.2">
      <c r="B15" s="18"/>
      <c r="C15" s="40">
        <v>5</v>
      </c>
      <c r="D15" s="19">
        <f>ROUND(EXP(C$4-C$5*LN($B13)+C$6*LN(C15)),2)</f>
        <v>4.71</v>
      </c>
      <c r="E15" s="22">
        <f>B13*D15/100</f>
        <v>494.55</v>
      </c>
      <c r="F15" s="40">
        <v>5</v>
      </c>
      <c r="G15" s="19">
        <f>ROUND(EXP(F$4-F$5*LN($B13)+F$6*LN(F15)),2)</f>
        <v>29.67</v>
      </c>
      <c r="H15" s="22">
        <f>B13*G15/100</f>
        <v>3115.35</v>
      </c>
    </row>
    <row r="16" spans="2:8" x14ac:dyDescent="0.2">
      <c r="B16" s="18"/>
      <c r="C16" s="40">
        <v>6</v>
      </c>
      <c r="D16" s="19">
        <f>ROUND(EXP(C$4-C$5*LN($B13)+C$6*LN(C16)),2)</f>
        <v>5.32</v>
      </c>
      <c r="E16" s="22">
        <f>B13*D16/100</f>
        <v>558.6</v>
      </c>
      <c r="F16" s="40">
        <v>6</v>
      </c>
      <c r="G16" s="19">
        <f>ROUND(EXP(F$4-F$5*LN($B13)+F$6*LN(F16)),2)</f>
        <v>33.270000000000003</v>
      </c>
      <c r="H16" s="22">
        <f>B13*G16/100</f>
        <v>3493.3500000000004</v>
      </c>
    </row>
    <row r="17" spans="2:8" x14ac:dyDescent="0.2">
      <c r="B17" s="25"/>
      <c r="C17" s="41">
        <v>7</v>
      </c>
      <c r="D17" s="20">
        <f>ROUND(EXP(C$4-C$5*LN($B13)+C$6*LN(C17)),2)</f>
        <v>5.9</v>
      </c>
      <c r="E17" s="23">
        <f>B13*D17/100</f>
        <v>619.50000000000011</v>
      </c>
      <c r="F17" s="41">
        <v>7</v>
      </c>
      <c r="G17" s="20">
        <f>ROUND(EXP(F$4-F$5*LN($B13)+F$6*LN(F17)),2)</f>
        <v>36.659999999999997</v>
      </c>
      <c r="H17" s="23">
        <f>B13*G17/100</f>
        <v>3849.2999999999993</v>
      </c>
    </row>
    <row r="18" spans="2:8" x14ac:dyDescent="0.2">
      <c r="B18" s="36">
        <v>11000</v>
      </c>
      <c r="C18" s="39">
        <v>3</v>
      </c>
      <c r="D18" s="17">
        <f>ROUND(EXP(C$4-C$5*LN($B18)+C$6*LN(C18)),2)</f>
        <v>3.29</v>
      </c>
      <c r="E18" s="21">
        <f>B18*D18/100</f>
        <v>361.9</v>
      </c>
      <c r="F18" s="39">
        <v>3</v>
      </c>
      <c r="G18" s="17">
        <f>ROUND(EXP(F$4-F$5*LN($B18)+F$6*LN(F18)),2)</f>
        <v>21.13</v>
      </c>
      <c r="H18" s="21">
        <f>B18*G18/100</f>
        <v>2324.3000000000002</v>
      </c>
    </row>
    <row r="19" spans="2:8" x14ac:dyDescent="0.2">
      <c r="B19" s="18"/>
      <c r="C19" s="40">
        <v>4</v>
      </c>
      <c r="D19" s="19">
        <f>ROUND(EXP(C$4-C$5*LN($B18)+C$6*LN(C19)),2)</f>
        <v>4</v>
      </c>
      <c r="E19" s="22">
        <f>B18*D19/100</f>
        <v>440</v>
      </c>
      <c r="F19" s="40">
        <v>4</v>
      </c>
      <c r="G19" s="19">
        <f>ROUND(EXP(F$4-F$5*LN($B18)+F$6*LN(F19)),2)</f>
        <v>25.32</v>
      </c>
      <c r="H19" s="22">
        <f>B18*G19/100</f>
        <v>2785.2</v>
      </c>
    </row>
    <row r="20" spans="2:8" x14ac:dyDescent="0.2">
      <c r="B20" s="18"/>
      <c r="C20" s="40">
        <v>5</v>
      </c>
      <c r="D20" s="19">
        <f>ROUND(EXP(C$4-C$5*LN($B18)+C$6*LN(C20)),2)</f>
        <v>4.6399999999999997</v>
      </c>
      <c r="E20" s="22">
        <f>B18*D20/100</f>
        <v>510.4</v>
      </c>
      <c r="F20" s="40">
        <v>5</v>
      </c>
      <c r="G20" s="19">
        <f>ROUND(EXP(F$4-F$5*LN($B18)+F$6*LN(F20)),2)</f>
        <v>29.14</v>
      </c>
      <c r="H20" s="22">
        <f>B18*G20/100</f>
        <v>3205.4</v>
      </c>
    </row>
    <row r="21" spans="2:8" x14ac:dyDescent="0.2">
      <c r="B21" s="18"/>
      <c r="C21" s="40">
        <v>6</v>
      </c>
      <c r="D21" s="19">
        <f>ROUND(EXP(C$4-C$5*LN($B18)+C$6*LN(C21)),2)</f>
        <v>5.25</v>
      </c>
      <c r="E21" s="22">
        <f>B18*D21/100</f>
        <v>577.5</v>
      </c>
      <c r="F21" s="40">
        <v>6</v>
      </c>
      <c r="G21" s="19">
        <f>ROUND(EXP(F$4-F$5*LN($B18)+F$6*LN(F21)),2)</f>
        <v>32.68</v>
      </c>
      <c r="H21" s="22">
        <f>B18*G21/100</f>
        <v>3594.8</v>
      </c>
    </row>
    <row r="22" spans="2:8" x14ac:dyDescent="0.2">
      <c r="B22" s="25"/>
      <c r="C22" s="41">
        <v>7</v>
      </c>
      <c r="D22" s="20">
        <f>ROUND(EXP(C$4-C$5*LN($B18)+C$6*LN(C22)),2)</f>
        <v>5.82</v>
      </c>
      <c r="E22" s="23">
        <f>B18*D22/100</f>
        <v>640.20000000000005</v>
      </c>
      <c r="F22" s="41">
        <v>7</v>
      </c>
      <c r="G22" s="20">
        <f>ROUND(EXP(F$4-F$5*LN($B18)+F$6*LN(F22)),2)</f>
        <v>36.01</v>
      </c>
      <c r="H22" s="23">
        <f>B18*G22/100</f>
        <v>3961.1</v>
      </c>
    </row>
    <row r="23" spans="2:8" x14ac:dyDescent="0.2">
      <c r="B23" s="36">
        <v>11500</v>
      </c>
      <c r="C23" s="39">
        <v>3</v>
      </c>
      <c r="D23" s="17">
        <f>ROUND(EXP(C$4-C$5*LN($B23)+C$6*LN(C23)),2)</f>
        <v>3.25</v>
      </c>
      <c r="E23" s="21">
        <f>B23*D23/100</f>
        <v>373.75</v>
      </c>
      <c r="F23" s="39">
        <v>3</v>
      </c>
      <c r="G23" s="17">
        <f>ROUND(EXP(F$4-F$5*LN($B23)+F$6*LN(F23)),2)</f>
        <v>20.77</v>
      </c>
      <c r="H23" s="21">
        <f>B23*G23/100</f>
        <v>2388.5500000000002</v>
      </c>
    </row>
    <row r="24" spans="2:8" x14ac:dyDescent="0.2">
      <c r="B24" s="18"/>
      <c r="C24" s="40">
        <v>4</v>
      </c>
      <c r="D24" s="19">
        <f>ROUND(EXP(C$4-C$5*LN($B23)+C$6*LN(C24)),2)</f>
        <v>3.95</v>
      </c>
      <c r="E24" s="22">
        <f>B23*D24/100</f>
        <v>454.25</v>
      </c>
      <c r="F24" s="40">
        <v>4</v>
      </c>
      <c r="G24" s="19">
        <f>ROUND(EXP(F$4-F$5*LN($B23)+F$6*LN(F24)),2)</f>
        <v>24.89</v>
      </c>
      <c r="H24" s="22">
        <f>B23*G24/100</f>
        <v>2862.35</v>
      </c>
    </row>
    <row r="25" spans="2:8" x14ac:dyDescent="0.2">
      <c r="B25" s="18"/>
      <c r="C25" s="40">
        <v>5</v>
      </c>
      <c r="D25" s="19">
        <f>ROUND(EXP(C$4-C$5*LN($B23)+C$6*LN(C25)),2)</f>
        <v>4.59</v>
      </c>
      <c r="E25" s="22">
        <f>B23*D25/100</f>
        <v>527.85</v>
      </c>
      <c r="F25" s="40">
        <v>5</v>
      </c>
      <c r="G25" s="19">
        <f>ROUND(EXP(F$4-F$5*LN($B23)+F$6*LN(F25)),2)</f>
        <v>28.64</v>
      </c>
      <c r="H25" s="22">
        <f>B23*G25/100</f>
        <v>3293.6</v>
      </c>
    </row>
    <row r="26" spans="2:8" x14ac:dyDescent="0.2">
      <c r="B26" s="18"/>
      <c r="C26" s="40">
        <v>6</v>
      </c>
      <c r="D26" s="19">
        <f>ROUND(EXP(C$4-C$5*LN($B23)+C$6*LN(C26)),2)</f>
        <v>5.19</v>
      </c>
      <c r="E26" s="22">
        <f>B23*D26/100</f>
        <v>596.85</v>
      </c>
      <c r="F26" s="40">
        <v>6</v>
      </c>
      <c r="G26" s="19">
        <f>ROUND(EXP(F$4-F$5*LN($B23)+F$6*LN(F26)),2)</f>
        <v>32.119999999999997</v>
      </c>
      <c r="H26" s="22">
        <f>B23*G26/100</f>
        <v>3693.7999999999993</v>
      </c>
    </row>
    <row r="27" spans="2:8" x14ac:dyDescent="0.2">
      <c r="B27" s="25"/>
      <c r="C27" s="41">
        <v>7</v>
      </c>
      <c r="D27" s="20">
        <f>ROUND(EXP(C$4-C$5*LN($B23)+C$6*LN(C27)),2)</f>
        <v>5.75</v>
      </c>
      <c r="E27" s="23">
        <f>B23*D27/100</f>
        <v>661.25</v>
      </c>
      <c r="F27" s="41">
        <v>7</v>
      </c>
      <c r="G27" s="20">
        <f>ROUND(EXP(F$4-F$5*LN($B23)+F$6*LN(F27)),2)</f>
        <v>35.39</v>
      </c>
      <c r="H27" s="23">
        <f>B23*G27/100</f>
        <v>4069.85</v>
      </c>
    </row>
    <row r="28" spans="2:8" x14ac:dyDescent="0.2">
      <c r="B28" s="36">
        <v>12000</v>
      </c>
      <c r="C28" s="39">
        <v>3</v>
      </c>
      <c r="D28" s="17">
        <f>ROUND(EXP(C$4-C$5*LN($B28)+C$6*LN(C28)),2)</f>
        <v>3.21</v>
      </c>
      <c r="E28" s="21">
        <f>B28*D28/100</f>
        <v>385.2</v>
      </c>
      <c r="F28" s="39">
        <v>3</v>
      </c>
      <c r="G28" s="17">
        <f>ROUND(EXP(F$4-F$5*LN($B28)+F$6*LN(F28)),2)</f>
        <v>20.43</v>
      </c>
      <c r="H28" s="21">
        <f>B28*G28/100</f>
        <v>2451.6</v>
      </c>
    </row>
    <row r="29" spans="2:8" x14ac:dyDescent="0.2">
      <c r="B29" s="18"/>
      <c r="C29" s="40">
        <v>4</v>
      </c>
      <c r="D29" s="19">
        <f>ROUND(EXP(C$4-C$5*LN($B28)+C$6*LN(C29)),2)</f>
        <v>3.9</v>
      </c>
      <c r="E29" s="22">
        <f>B28*D29/100</f>
        <v>468</v>
      </c>
      <c r="F29" s="40">
        <v>4</v>
      </c>
      <c r="G29" s="19">
        <f>ROUND(EXP(F$4-F$5*LN($B28)+F$6*LN(F29)),2)</f>
        <v>24.48</v>
      </c>
      <c r="H29" s="22">
        <f>B28*G29/100</f>
        <v>2937.6</v>
      </c>
    </row>
    <row r="30" spans="2:8" x14ac:dyDescent="0.2">
      <c r="B30" s="18"/>
      <c r="C30" s="40">
        <v>5</v>
      </c>
      <c r="D30" s="19">
        <f>ROUND(EXP(C$4-C$5*LN($B28)+C$6*LN(C30)),2)</f>
        <v>4.53</v>
      </c>
      <c r="E30" s="22">
        <f>B28*D30/100</f>
        <v>543.6</v>
      </c>
      <c r="F30" s="40">
        <v>5</v>
      </c>
      <c r="G30" s="19">
        <f>ROUND(EXP(F$4-F$5*LN($B28)+F$6*LN(F30)),2)</f>
        <v>28.17</v>
      </c>
      <c r="H30" s="22">
        <f>B28*G30/100</f>
        <v>3380.4</v>
      </c>
    </row>
    <row r="31" spans="2:8" x14ac:dyDescent="0.2">
      <c r="B31" s="18"/>
      <c r="C31" s="40">
        <v>6</v>
      </c>
      <c r="D31" s="19">
        <f>ROUND(EXP(C$4-C$5*LN($B28)+C$6*LN(C31)),2)</f>
        <v>5.12</v>
      </c>
      <c r="E31" s="22">
        <f>B28*D31/100</f>
        <v>614.4</v>
      </c>
      <c r="F31" s="40">
        <v>6</v>
      </c>
      <c r="G31" s="19">
        <f>ROUND(EXP(F$4-F$5*LN($B28)+F$6*LN(F31)),2)</f>
        <v>31.6</v>
      </c>
      <c r="H31" s="22">
        <f>B28*G31/100</f>
        <v>3792</v>
      </c>
    </row>
    <row r="32" spans="2:8" x14ac:dyDescent="0.2">
      <c r="B32" s="25"/>
      <c r="C32" s="41">
        <v>7</v>
      </c>
      <c r="D32" s="20">
        <f>ROUND(EXP(C$4-C$5*LN($B28)+C$6*LN(C32)),2)</f>
        <v>5.68</v>
      </c>
      <c r="E32" s="23">
        <f>B28*D32/100</f>
        <v>681.6</v>
      </c>
      <c r="F32" s="41">
        <v>7</v>
      </c>
      <c r="G32" s="20">
        <f>ROUND(EXP(F$4-F$5*LN($B28)+F$6*LN(F32)),2)</f>
        <v>34.81</v>
      </c>
      <c r="H32" s="23">
        <f>B28*G32/100</f>
        <v>4177.2</v>
      </c>
    </row>
    <row r="33" spans="2:8" x14ac:dyDescent="0.2">
      <c r="B33" s="36">
        <v>12500</v>
      </c>
      <c r="C33" s="39">
        <v>3</v>
      </c>
      <c r="D33" s="17">
        <f>ROUND(EXP(C$4-C$5*LN($B33)+C$6*LN(C33)),2)</f>
        <v>3.18</v>
      </c>
      <c r="E33" s="21">
        <f>B33*D33/100</f>
        <v>397.5</v>
      </c>
      <c r="F33" s="39">
        <v>3</v>
      </c>
      <c r="G33" s="17">
        <f>ROUND(EXP(F$4-F$5*LN($B33)+F$6*LN(F33)),2)</f>
        <v>20.11</v>
      </c>
      <c r="H33" s="21">
        <f>B33*G33/100</f>
        <v>2513.75</v>
      </c>
    </row>
    <row r="34" spans="2:8" x14ac:dyDescent="0.2">
      <c r="B34" s="18"/>
      <c r="C34" s="40">
        <v>4</v>
      </c>
      <c r="D34" s="19">
        <f>ROUND(EXP(C$4-C$5*LN($B33)+C$6*LN(C34)),2)</f>
        <v>3.85</v>
      </c>
      <c r="E34" s="22">
        <f>B33*D34/100</f>
        <v>481.25</v>
      </c>
      <c r="F34" s="40">
        <v>4</v>
      </c>
      <c r="G34" s="19">
        <f>ROUND(EXP(F$4-F$5*LN($B33)+F$6*LN(F34)),2)</f>
        <v>24.1</v>
      </c>
      <c r="H34" s="22">
        <f>B33*G34/100</f>
        <v>3012.5</v>
      </c>
    </row>
    <row r="35" spans="2:8" x14ac:dyDescent="0.2">
      <c r="B35" s="18"/>
      <c r="C35" s="40">
        <v>5</v>
      </c>
      <c r="D35" s="19">
        <f>ROUND(EXP(C$4-C$5*LN($B33)+C$6*LN(C35)),2)</f>
        <v>4.4800000000000004</v>
      </c>
      <c r="E35" s="22">
        <f>B33*D35/100</f>
        <v>560.00000000000011</v>
      </c>
      <c r="F35" s="40">
        <v>5</v>
      </c>
      <c r="G35" s="19">
        <f>ROUND(EXP(F$4-F$5*LN($B33)+F$6*LN(F35)),2)</f>
        <v>27.73</v>
      </c>
      <c r="H35" s="22">
        <f>B33*G35/100</f>
        <v>3466.25</v>
      </c>
    </row>
    <row r="36" spans="2:8" x14ac:dyDescent="0.2">
      <c r="B36" s="18"/>
      <c r="C36" s="40">
        <v>6</v>
      </c>
      <c r="D36" s="19">
        <f>ROUND(EXP(C$4-C$5*LN($B33)+C$6*LN(C36)),2)</f>
        <v>5.0599999999999996</v>
      </c>
      <c r="E36" s="22">
        <f>B33*D36/100</f>
        <v>632.49999999999989</v>
      </c>
      <c r="F36" s="40">
        <v>6</v>
      </c>
      <c r="G36" s="19">
        <f>ROUND(EXP(F$4-F$5*LN($B33)+F$6*LN(F36)),2)</f>
        <v>31.1</v>
      </c>
      <c r="H36" s="22">
        <f>B33*G36/100</f>
        <v>3887.5</v>
      </c>
    </row>
    <row r="37" spans="2:8" x14ac:dyDescent="0.2">
      <c r="B37" s="25"/>
      <c r="C37" s="41">
        <v>7</v>
      </c>
      <c r="D37" s="20">
        <f>ROUND(EXP(C$4-C$5*LN($B33)+C$6*LN(C37)),2)</f>
        <v>5.62</v>
      </c>
      <c r="E37" s="23">
        <f>B33*D37/100</f>
        <v>702.5</v>
      </c>
      <c r="F37" s="41">
        <v>7</v>
      </c>
      <c r="G37" s="20">
        <f>ROUND(EXP(F$4-F$5*LN($B33)+F$6*LN(F37)),2)</f>
        <v>34.270000000000003</v>
      </c>
      <c r="H37" s="23">
        <f>B33*G37/100</f>
        <v>4283.7500000000009</v>
      </c>
    </row>
    <row r="38" spans="2:8" x14ac:dyDescent="0.2">
      <c r="B38" s="36">
        <v>13000</v>
      </c>
      <c r="C38" s="39">
        <v>3</v>
      </c>
      <c r="D38" s="17">
        <f>ROUND(EXP(C$4-C$5*LN($B38)+C$6*LN(C38)),2)</f>
        <v>3.14</v>
      </c>
      <c r="E38" s="21">
        <f>B38*D38/100</f>
        <v>408.2</v>
      </c>
      <c r="F38" s="39">
        <v>3</v>
      </c>
      <c r="G38" s="17">
        <f>ROUND(EXP(F$4-F$5*LN($B38)+F$6*LN(F38)),2)</f>
        <v>19.809999999999999</v>
      </c>
      <c r="H38" s="21">
        <f>B38*G38/100</f>
        <v>2575.2999999999997</v>
      </c>
    </row>
    <row r="39" spans="2:8" x14ac:dyDescent="0.2">
      <c r="B39" s="18"/>
      <c r="C39" s="40">
        <v>4</v>
      </c>
      <c r="D39" s="19">
        <f>ROUND(EXP(C$4-C$5*LN($B38)+C$6*LN(C39)),2)</f>
        <v>3.81</v>
      </c>
      <c r="E39" s="22">
        <f>B38*D39/100</f>
        <v>495.3</v>
      </c>
      <c r="F39" s="40">
        <v>4</v>
      </c>
      <c r="G39" s="19">
        <f>ROUND(EXP(F$4-F$5*LN($B38)+F$6*LN(F39)),2)</f>
        <v>23.74</v>
      </c>
      <c r="H39" s="22">
        <f>B38*G39/100</f>
        <v>3086.2</v>
      </c>
    </row>
    <row r="40" spans="2:8" x14ac:dyDescent="0.2">
      <c r="B40" s="18"/>
      <c r="C40" s="40">
        <v>5</v>
      </c>
      <c r="D40" s="19">
        <f>ROUND(EXP(C$4-C$5*LN($B38)+C$6*LN(C40)),2)</f>
        <v>4.43</v>
      </c>
      <c r="E40" s="22">
        <f>B38*D40/100</f>
        <v>575.9</v>
      </c>
      <c r="F40" s="40">
        <v>5</v>
      </c>
      <c r="G40" s="19">
        <f>ROUND(EXP(F$4-F$5*LN($B38)+F$6*LN(F40)),2)</f>
        <v>27.31</v>
      </c>
      <c r="H40" s="22">
        <f>B38*G40/100</f>
        <v>3550.3</v>
      </c>
    </row>
    <row r="41" spans="2:8" x14ac:dyDescent="0.2">
      <c r="B41" s="18"/>
      <c r="C41" s="40">
        <v>6</v>
      </c>
      <c r="D41" s="19">
        <f>ROUND(EXP(C$4-C$5*LN($B38)+C$6*LN(C41)),2)</f>
        <v>5.01</v>
      </c>
      <c r="E41" s="22">
        <f>B38*D41/100</f>
        <v>651.29999999999995</v>
      </c>
      <c r="F41" s="40">
        <v>6</v>
      </c>
      <c r="G41" s="19">
        <f>ROUND(EXP(F$4-F$5*LN($B38)+F$6*LN(F41)),2)</f>
        <v>30.63</v>
      </c>
      <c r="H41" s="22">
        <f>B38*G41/100</f>
        <v>3981.9</v>
      </c>
    </row>
    <row r="42" spans="2:8" x14ac:dyDescent="0.2">
      <c r="B42" s="25"/>
      <c r="C42" s="41">
        <v>7</v>
      </c>
      <c r="D42" s="20">
        <f>ROUND(EXP(C$4-C$5*LN($B38)+C$6*LN(C42)),2)</f>
        <v>5.56</v>
      </c>
      <c r="E42" s="23">
        <f>B38*D42/100</f>
        <v>722.8</v>
      </c>
      <c r="F42" s="41">
        <v>7</v>
      </c>
      <c r="G42" s="20">
        <f>ROUND(EXP(F$4-F$5*LN($B38)+F$6*LN(F42)),2)</f>
        <v>33.75</v>
      </c>
      <c r="H42" s="23">
        <f>B38*G42/100</f>
        <v>4387.5</v>
      </c>
    </row>
    <row r="43" spans="2:8" x14ac:dyDescent="0.2">
      <c r="B43" s="36">
        <v>13500</v>
      </c>
      <c r="C43" s="39">
        <v>3</v>
      </c>
      <c r="D43" s="17">
        <f>ROUND(EXP(C$4-C$5*LN($B43)+C$6*LN(C43)),2)</f>
        <v>3.11</v>
      </c>
      <c r="E43" s="21">
        <f>B43*D43/100</f>
        <v>419.85</v>
      </c>
      <c r="F43" s="39">
        <v>3</v>
      </c>
      <c r="G43" s="17">
        <f>ROUND(EXP(F$4-F$5*LN($B43)+F$6*LN(F43)),2)</f>
        <v>19.52</v>
      </c>
      <c r="H43" s="21">
        <f>B43*G43/100</f>
        <v>2635.2</v>
      </c>
    </row>
    <row r="44" spans="2:8" x14ac:dyDescent="0.2">
      <c r="B44" s="18"/>
      <c r="C44" s="40">
        <v>4</v>
      </c>
      <c r="D44" s="19">
        <f>ROUND(EXP(C$4-C$5*LN($B43)+C$6*LN(C44)),2)</f>
        <v>3.77</v>
      </c>
      <c r="E44" s="22">
        <f>B43*D44/100</f>
        <v>508.95</v>
      </c>
      <c r="F44" s="40">
        <v>4</v>
      </c>
      <c r="G44" s="19">
        <f>ROUND(EXP(F$4-F$5*LN($B43)+F$6*LN(F44)),2)</f>
        <v>23.39</v>
      </c>
      <c r="H44" s="22">
        <f>B43*G44/100</f>
        <v>3157.65</v>
      </c>
    </row>
    <row r="45" spans="2:8" x14ac:dyDescent="0.2">
      <c r="B45" s="18"/>
      <c r="C45" s="40">
        <v>5</v>
      </c>
      <c r="D45" s="19">
        <f>ROUND(EXP(C$4-C$5*LN($B43)+C$6*LN(C45)),2)</f>
        <v>4.38</v>
      </c>
      <c r="E45" s="22">
        <f>B43*D45/100</f>
        <v>591.29999999999995</v>
      </c>
      <c r="F45" s="40">
        <v>5</v>
      </c>
      <c r="G45" s="19">
        <f>ROUND(EXP(F$4-F$5*LN($B43)+F$6*LN(F45)),2)</f>
        <v>26.92</v>
      </c>
      <c r="H45" s="22">
        <f>B43*G45/100</f>
        <v>3634.2</v>
      </c>
    </row>
    <row r="46" spans="2:8" x14ac:dyDescent="0.2">
      <c r="B46" s="18"/>
      <c r="C46" s="40">
        <v>6</v>
      </c>
      <c r="D46" s="19">
        <f>ROUND(EXP(C$4-C$5*LN($B43)+C$6*LN(C46)),2)</f>
        <v>4.96</v>
      </c>
      <c r="E46" s="22">
        <f>B43*D46/100</f>
        <v>669.6</v>
      </c>
      <c r="F46" s="40">
        <v>6</v>
      </c>
      <c r="G46" s="19">
        <f>ROUND(EXP(F$4-F$5*LN($B43)+F$6*LN(F46)),2)</f>
        <v>30.19</v>
      </c>
      <c r="H46" s="22">
        <f>B43*G46/100</f>
        <v>4075.65</v>
      </c>
    </row>
    <row r="47" spans="2:8" x14ac:dyDescent="0.2">
      <c r="B47" s="25"/>
      <c r="C47" s="41">
        <v>7</v>
      </c>
      <c r="D47" s="20">
        <f>ROUND(EXP(C$4-C$5*LN($B43)+C$6*LN(C47)),2)</f>
        <v>5.5</v>
      </c>
      <c r="E47" s="23">
        <f>B43*D47/100</f>
        <v>742.5</v>
      </c>
      <c r="F47" s="41">
        <v>7</v>
      </c>
      <c r="G47" s="20">
        <f>ROUND(EXP(F$4-F$5*LN($B43)+F$6*LN(F47)),2)</f>
        <v>33.26</v>
      </c>
      <c r="H47" s="23">
        <f>B43*G47/100</f>
        <v>4490.1000000000004</v>
      </c>
    </row>
    <row r="48" spans="2:8" x14ac:dyDescent="0.2">
      <c r="B48" s="36">
        <v>14000</v>
      </c>
      <c r="C48" s="39">
        <v>3</v>
      </c>
      <c r="D48" s="17">
        <f>ROUND(EXP(C$4-C$5*LN($B48)+C$6*LN(C48)),2)</f>
        <v>3.08</v>
      </c>
      <c r="E48" s="21">
        <f>B48*D48/100</f>
        <v>431.2</v>
      </c>
      <c r="F48" s="39">
        <v>3</v>
      </c>
      <c r="G48" s="17">
        <f>ROUND(EXP(F$4-F$5*LN($B48)+F$6*LN(F48)),2)</f>
        <v>19.25</v>
      </c>
      <c r="H48" s="21">
        <f>B48*G48/100</f>
        <v>2695</v>
      </c>
    </row>
    <row r="49" spans="2:8" x14ac:dyDescent="0.2">
      <c r="B49" s="18"/>
      <c r="C49" s="40">
        <v>4</v>
      </c>
      <c r="D49" s="19">
        <f>ROUND(EXP(C$4-C$5*LN($B48)+C$6*LN(C49)),2)</f>
        <v>3.73</v>
      </c>
      <c r="E49" s="22">
        <f>B48*D49/100</f>
        <v>522.20000000000005</v>
      </c>
      <c r="F49" s="40">
        <v>4</v>
      </c>
      <c r="G49" s="19">
        <f>ROUND(EXP(F$4-F$5*LN($B48)+F$6*LN(F49)),2)</f>
        <v>23.07</v>
      </c>
      <c r="H49" s="22">
        <f>B48*G49/100</f>
        <v>3229.8</v>
      </c>
    </row>
    <row r="50" spans="2:8" x14ac:dyDescent="0.2">
      <c r="B50" s="18"/>
      <c r="C50" s="40">
        <v>5</v>
      </c>
      <c r="D50" s="19">
        <f>ROUND(EXP(C$4-C$5*LN($B48)+C$6*LN(C50)),2)</f>
        <v>4.34</v>
      </c>
      <c r="E50" s="22">
        <f>B48*D50/100</f>
        <v>607.6</v>
      </c>
      <c r="F50" s="40">
        <v>5</v>
      </c>
      <c r="G50" s="19">
        <f>ROUND(EXP(F$4-F$5*LN($B48)+F$6*LN(F50)),2)</f>
        <v>26.54</v>
      </c>
      <c r="H50" s="22">
        <f>B48*G50/100</f>
        <v>3715.6</v>
      </c>
    </row>
    <row r="51" spans="2:8" x14ac:dyDescent="0.2">
      <c r="B51" s="18"/>
      <c r="C51" s="40">
        <v>6</v>
      </c>
      <c r="D51" s="19">
        <f>ROUND(EXP(C$4-C$5*LN($B48)+C$6*LN(C51)),2)</f>
        <v>4.9000000000000004</v>
      </c>
      <c r="E51" s="22">
        <f>B48*D51/100</f>
        <v>686</v>
      </c>
      <c r="F51" s="40">
        <v>6</v>
      </c>
      <c r="G51" s="19">
        <f>ROUND(EXP(F$4-F$5*LN($B48)+F$6*LN(F51)),2)</f>
        <v>29.77</v>
      </c>
      <c r="H51" s="22">
        <f>B48*G51/100</f>
        <v>4167.8</v>
      </c>
    </row>
    <row r="52" spans="2:8" x14ac:dyDescent="0.2">
      <c r="B52" s="25"/>
      <c r="C52" s="41">
        <v>7</v>
      </c>
      <c r="D52" s="20">
        <f>ROUND(EXP(C$4-C$5*LN($B48)+C$6*LN(C52)),2)</f>
        <v>5.44</v>
      </c>
      <c r="E52" s="23">
        <f>B48*D52/100</f>
        <v>761.6</v>
      </c>
      <c r="F52" s="41">
        <v>7</v>
      </c>
      <c r="G52" s="20">
        <f>ROUND(EXP(F$4-F$5*LN($B48)+F$6*LN(F52)),2)</f>
        <v>32.799999999999997</v>
      </c>
      <c r="H52" s="23">
        <f>B48*G52/100</f>
        <v>4591.9999999999991</v>
      </c>
    </row>
    <row r="53" spans="2:8" x14ac:dyDescent="0.2">
      <c r="B53" s="36">
        <v>14500</v>
      </c>
      <c r="C53" s="39">
        <v>3</v>
      </c>
      <c r="D53" s="17">
        <f>ROUND(EXP(C$4-C$5*LN($B53)+C$6*LN(C53)),2)</f>
        <v>3.05</v>
      </c>
      <c r="E53" s="21">
        <f>B53*D53/100</f>
        <v>442.25</v>
      </c>
      <c r="F53" s="39">
        <v>3</v>
      </c>
      <c r="G53" s="17">
        <f>ROUND(EXP(F$4-F$5*LN($B53)+F$6*LN(F53)),2)</f>
        <v>18.989999999999998</v>
      </c>
      <c r="H53" s="21">
        <f>B53*G53/100</f>
        <v>2753.55</v>
      </c>
    </row>
    <row r="54" spans="2:8" x14ac:dyDescent="0.2">
      <c r="B54" s="18"/>
      <c r="C54" s="40">
        <v>4</v>
      </c>
      <c r="D54" s="19">
        <f>ROUND(EXP(C$4-C$5*LN($B53)+C$6*LN(C54)),2)</f>
        <v>3.7</v>
      </c>
      <c r="E54" s="22">
        <f>B53*D54/100</f>
        <v>536.5</v>
      </c>
      <c r="F54" s="40">
        <v>4</v>
      </c>
      <c r="G54" s="19">
        <f>ROUND(EXP(F$4-F$5*LN($B53)+F$6*LN(F54)),2)</f>
        <v>22.75</v>
      </c>
      <c r="H54" s="22">
        <f>B53*G54/100</f>
        <v>3298.75</v>
      </c>
    </row>
    <row r="55" spans="2:8" x14ac:dyDescent="0.2">
      <c r="B55" s="18"/>
      <c r="C55" s="40">
        <v>5</v>
      </c>
      <c r="D55" s="19">
        <f>ROUND(EXP(C$4-C$5*LN($B53)+C$6*LN(C55)),2)</f>
        <v>4.3</v>
      </c>
      <c r="E55" s="22">
        <f>B53*D55/100</f>
        <v>623.5</v>
      </c>
      <c r="F55" s="40">
        <v>5</v>
      </c>
      <c r="G55" s="19">
        <f>ROUND(EXP(F$4-F$5*LN($B53)+F$6*LN(F55)),2)</f>
        <v>26.18</v>
      </c>
      <c r="H55" s="22">
        <f>B53*G55/100</f>
        <v>3796.1</v>
      </c>
    </row>
    <row r="56" spans="2:8" x14ac:dyDescent="0.2">
      <c r="B56" s="18"/>
      <c r="C56" s="40">
        <v>6</v>
      </c>
      <c r="D56" s="19">
        <f>ROUND(EXP(C$4-C$5*LN($B53)+C$6*LN(C56)),2)</f>
        <v>4.8600000000000003</v>
      </c>
      <c r="E56" s="22">
        <f>B53*D56/100</f>
        <v>704.7</v>
      </c>
      <c r="F56" s="40">
        <v>6</v>
      </c>
      <c r="G56" s="19">
        <f>ROUND(EXP(F$4-F$5*LN($B53)+F$6*LN(F56)),2)</f>
        <v>29.37</v>
      </c>
      <c r="H56" s="22">
        <f>B53*G56/100</f>
        <v>4258.6499999999996</v>
      </c>
    </row>
    <row r="57" spans="2:8" x14ac:dyDescent="0.2">
      <c r="B57" s="25"/>
      <c r="C57" s="41">
        <v>7</v>
      </c>
      <c r="D57" s="20">
        <f>ROUND(EXP(C$4-C$5*LN($B53)+C$6*LN(C57)),2)</f>
        <v>5.39</v>
      </c>
      <c r="E57" s="23">
        <f>B53*D57/100</f>
        <v>781.55</v>
      </c>
      <c r="F57" s="41">
        <v>7</v>
      </c>
      <c r="G57" s="20">
        <f>ROUND(EXP(F$4-F$5*LN($B53)+F$6*LN(F57)),2)</f>
        <v>32.36</v>
      </c>
      <c r="H57" s="23">
        <f>B53*G57/100</f>
        <v>4692.2</v>
      </c>
    </row>
    <row r="58" spans="2:8" x14ac:dyDescent="0.2">
      <c r="B58" s="36">
        <v>15000</v>
      </c>
      <c r="C58" s="39">
        <v>3</v>
      </c>
      <c r="D58" s="17">
        <f>ROUND(EXP(C$4-C$5*LN($B58)+C$6*LN(C58)),2)</f>
        <v>3.02</v>
      </c>
      <c r="E58" s="21">
        <f>B58*D58/100</f>
        <v>453</v>
      </c>
      <c r="F58" s="39">
        <v>3</v>
      </c>
      <c r="G58" s="17">
        <f>ROUND(EXP(F$4-F$5*LN($B58)+F$6*LN(F58)),2)</f>
        <v>18.739999999999998</v>
      </c>
      <c r="H58" s="21">
        <f>B58*G58/100</f>
        <v>2811</v>
      </c>
    </row>
    <row r="59" spans="2:8" x14ac:dyDescent="0.2">
      <c r="B59" s="18"/>
      <c r="C59" s="40">
        <v>4</v>
      </c>
      <c r="D59" s="19">
        <f>ROUND(EXP(C$4-C$5*LN($B58)+C$6*LN(C59)),2)</f>
        <v>3.66</v>
      </c>
      <c r="E59" s="22">
        <f>B58*D59/100</f>
        <v>549</v>
      </c>
      <c r="F59" s="40">
        <v>4</v>
      </c>
      <c r="G59" s="19">
        <f>ROUND(EXP(F$4-F$5*LN($B58)+F$6*LN(F59)),2)</f>
        <v>22.46</v>
      </c>
      <c r="H59" s="22">
        <f>B58*G59/100</f>
        <v>3369</v>
      </c>
    </row>
    <row r="60" spans="2:8" x14ac:dyDescent="0.2">
      <c r="B60" s="18"/>
      <c r="C60" s="40">
        <v>5</v>
      </c>
      <c r="D60" s="19">
        <f>ROUND(EXP(C$4-C$5*LN($B58)+C$6*LN(C60)),2)</f>
        <v>4.25</v>
      </c>
      <c r="E60" s="22">
        <f>B58*D60/100</f>
        <v>637.5</v>
      </c>
      <c r="F60" s="40">
        <v>5</v>
      </c>
      <c r="G60" s="19">
        <f>ROUND(EXP(F$4-F$5*LN($B58)+F$6*LN(F60)),2)</f>
        <v>25.84</v>
      </c>
      <c r="H60" s="22">
        <f>B58*G60/100</f>
        <v>3876</v>
      </c>
    </row>
    <row r="61" spans="2:8" x14ac:dyDescent="0.2">
      <c r="B61" s="18"/>
      <c r="C61" s="40">
        <v>6</v>
      </c>
      <c r="D61" s="19">
        <f>ROUND(EXP(C$4-C$5*LN($B58)+C$6*LN(C61)),2)</f>
        <v>4.8099999999999996</v>
      </c>
      <c r="E61" s="22">
        <f>B58*D61/100</f>
        <v>721.5</v>
      </c>
      <c r="F61" s="40">
        <v>6</v>
      </c>
      <c r="G61" s="19">
        <f>ROUND(EXP(F$4-F$5*LN($B58)+F$6*LN(F61)),2)</f>
        <v>28.98</v>
      </c>
      <c r="H61" s="22">
        <f>B58*G61/100</f>
        <v>4347</v>
      </c>
    </row>
    <row r="62" spans="2:8" x14ac:dyDescent="0.2">
      <c r="B62" s="25"/>
      <c r="C62" s="41">
        <v>7</v>
      </c>
      <c r="D62" s="20">
        <f>ROUND(EXP(C$4-C$5*LN($B58)+C$6*LN(C62)),2)</f>
        <v>5.34</v>
      </c>
      <c r="E62" s="23">
        <f>B58*D62/100</f>
        <v>801</v>
      </c>
      <c r="F62" s="41">
        <v>7</v>
      </c>
      <c r="G62" s="20">
        <f>ROUND(EXP(F$4-F$5*LN($B58)+F$6*LN(F62)),2)</f>
        <v>31.93</v>
      </c>
      <c r="H62" s="23">
        <f>B58*G62/100</f>
        <v>4789.5</v>
      </c>
    </row>
    <row r="63" spans="2:8" x14ac:dyDescent="0.2">
      <c r="B63" s="36">
        <v>15500</v>
      </c>
      <c r="C63" s="39">
        <v>3</v>
      </c>
      <c r="D63" s="17">
        <f>ROUND(EXP(C$4-C$5*LN($B63)+C$6*LN(C63)),2)</f>
        <v>2.99</v>
      </c>
      <c r="E63" s="21">
        <f>B63*D63/100</f>
        <v>463.45</v>
      </c>
      <c r="F63" s="39">
        <v>3</v>
      </c>
      <c r="G63" s="17">
        <f>ROUND(EXP(F$4-F$5*LN($B63)+F$6*LN(F63)),2)</f>
        <v>18.5</v>
      </c>
      <c r="H63" s="21">
        <f>B63*G63/100</f>
        <v>2867.5</v>
      </c>
    </row>
    <row r="64" spans="2:8" x14ac:dyDescent="0.2">
      <c r="B64" s="18"/>
      <c r="C64" s="40">
        <v>4</v>
      </c>
      <c r="D64" s="19">
        <f>ROUND(EXP(C$4-C$5*LN($B63)+C$6*LN(C64)),2)</f>
        <v>3.63</v>
      </c>
      <c r="E64" s="22">
        <f>B63*D64/100</f>
        <v>562.65</v>
      </c>
      <c r="F64" s="40">
        <v>4</v>
      </c>
      <c r="G64" s="19">
        <f>ROUND(EXP(F$4-F$5*LN($B63)+F$6*LN(F64)),2)</f>
        <v>22.18</v>
      </c>
      <c r="H64" s="22">
        <f>B63*G64/100</f>
        <v>3437.9</v>
      </c>
    </row>
    <row r="65" spans="2:8" x14ac:dyDescent="0.2">
      <c r="B65" s="18"/>
      <c r="C65" s="40">
        <v>5</v>
      </c>
      <c r="D65" s="19">
        <f>ROUND(EXP(C$4-C$5*LN($B63)+C$6*LN(C65)),2)</f>
        <v>4.21</v>
      </c>
      <c r="E65" s="22">
        <f>B63*D65/100</f>
        <v>652.54999999999995</v>
      </c>
      <c r="F65" s="40">
        <v>5</v>
      </c>
      <c r="G65" s="19">
        <f>ROUND(EXP(F$4-F$5*LN($B63)+F$6*LN(F65)),2)</f>
        <v>25.52</v>
      </c>
      <c r="H65" s="22">
        <f>B63*G65/100</f>
        <v>3955.6</v>
      </c>
    </row>
    <row r="66" spans="2:8" x14ac:dyDescent="0.2">
      <c r="B66" s="18"/>
      <c r="C66" s="40">
        <v>6</v>
      </c>
      <c r="D66" s="19">
        <f>ROUND(EXP(C$4-C$5*LN($B63)+C$6*LN(C66)),2)</f>
        <v>4.7699999999999996</v>
      </c>
      <c r="E66" s="22">
        <f>B63*D66/100</f>
        <v>739.35</v>
      </c>
      <c r="F66" s="40">
        <v>6</v>
      </c>
      <c r="G66" s="19">
        <f>ROUND(EXP(F$4-F$5*LN($B63)+F$6*LN(F66)),2)</f>
        <v>28.62</v>
      </c>
      <c r="H66" s="22">
        <f>B63*G66/100</f>
        <v>4436.1000000000004</v>
      </c>
    </row>
    <row r="67" spans="2:8" x14ac:dyDescent="0.2">
      <c r="B67" s="25"/>
      <c r="C67" s="41">
        <v>7</v>
      </c>
      <c r="D67" s="20">
        <f>ROUND(EXP(C$4-C$5*LN($B63)+C$6*LN(C67)),2)</f>
        <v>5.29</v>
      </c>
      <c r="E67" s="23">
        <f>B63*D67/100</f>
        <v>819.95</v>
      </c>
      <c r="F67" s="41">
        <v>7</v>
      </c>
      <c r="G67" s="20">
        <f>ROUND(EXP(F$4-F$5*LN($B63)+F$6*LN(F67)),2)</f>
        <v>31.53</v>
      </c>
      <c r="H67" s="23">
        <f>B63*G67/100</f>
        <v>4887.1499999999996</v>
      </c>
    </row>
    <row r="68" spans="2:8" x14ac:dyDescent="0.2">
      <c r="B68" s="36">
        <v>16000</v>
      </c>
      <c r="C68" s="39">
        <v>3</v>
      </c>
      <c r="D68" s="17">
        <f>ROUND(EXP(C$4-C$5*LN($B68)+C$6*LN(C68)),2)</f>
        <v>2.96</v>
      </c>
      <c r="E68" s="21">
        <f>B68*D68/100</f>
        <v>473.6</v>
      </c>
      <c r="F68" s="39">
        <v>3</v>
      </c>
      <c r="G68" s="17">
        <f>ROUND(EXP(F$4-F$5*LN($B68)+F$6*LN(F68)),2)</f>
        <v>18.28</v>
      </c>
      <c r="H68" s="21">
        <f>B68*G68/100</f>
        <v>2924.8</v>
      </c>
    </row>
    <row r="69" spans="2:8" x14ac:dyDescent="0.2">
      <c r="B69" s="18"/>
      <c r="C69" s="40">
        <v>4</v>
      </c>
      <c r="D69" s="19">
        <f>ROUND(EXP(C$4-C$5*LN($B68)+C$6*LN(C69)),2)</f>
        <v>3.59</v>
      </c>
      <c r="E69" s="22">
        <f>B68*D69/100</f>
        <v>574.4</v>
      </c>
      <c r="F69" s="40">
        <v>4</v>
      </c>
      <c r="G69" s="19">
        <f>ROUND(EXP(F$4-F$5*LN($B68)+F$6*LN(F69)),2)</f>
        <v>21.9</v>
      </c>
      <c r="H69" s="22">
        <f>B68*G69/100</f>
        <v>3504</v>
      </c>
    </row>
    <row r="70" spans="2:8" x14ac:dyDescent="0.2">
      <c r="B70" s="18"/>
      <c r="C70" s="40">
        <v>5</v>
      </c>
      <c r="D70" s="19">
        <f>ROUND(EXP(C$4-C$5*LN($B68)+C$6*LN(C70)),2)</f>
        <v>4.18</v>
      </c>
      <c r="E70" s="22">
        <f>B68*D70/100</f>
        <v>668.8</v>
      </c>
      <c r="F70" s="40">
        <v>5</v>
      </c>
      <c r="G70" s="19">
        <f>ROUND(EXP(F$4-F$5*LN($B68)+F$6*LN(F70)),2)</f>
        <v>25.21</v>
      </c>
      <c r="H70" s="22">
        <f>B68*G70/100</f>
        <v>4033.6</v>
      </c>
    </row>
    <row r="71" spans="2:8" x14ac:dyDescent="0.2">
      <c r="B71" s="18"/>
      <c r="C71" s="40">
        <v>6</v>
      </c>
      <c r="D71" s="19">
        <f>ROUND(EXP(C$4-C$5*LN($B68)+C$6*LN(C71)),2)</f>
        <v>4.72</v>
      </c>
      <c r="E71" s="22">
        <f>B68*D71/100</f>
        <v>755.2</v>
      </c>
      <c r="F71" s="40">
        <v>6</v>
      </c>
      <c r="G71" s="19">
        <f>ROUND(EXP(F$4-F$5*LN($B68)+F$6*LN(F71)),2)</f>
        <v>28.27</v>
      </c>
      <c r="H71" s="22">
        <f>B68*G71/100</f>
        <v>4523.2</v>
      </c>
    </row>
    <row r="72" spans="2:8" x14ac:dyDescent="0.2">
      <c r="B72" s="25"/>
      <c r="C72" s="41">
        <v>7</v>
      </c>
      <c r="D72" s="20">
        <f>ROUND(EXP(C$4-C$5*LN($B68)+C$6*LN(C72)),2)</f>
        <v>5.24</v>
      </c>
      <c r="E72" s="23">
        <f>B68*D72/100</f>
        <v>838.4</v>
      </c>
      <c r="F72" s="41">
        <v>7</v>
      </c>
      <c r="G72" s="20">
        <f>ROUND(EXP(F$4-F$5*LN($B68)+F$6*LN(F72)),2)</f>
        <v>31.15</v>
      </c>
      <c r="H72" s="23">
        <f>B68*G72/100</f>
        <v>4984</v>
      </c>
    </row>
    <row r="73" spans="2:8" x14ac:dyDescent="0.2">
      <c r="B73" s="36">
        <v>16500</v>
      </c>
      <c r="C73" s="39">
        <v>3</v>
      </c>
      <c r="D73" s="17">
        <f>ROUND(EXP(C$4-C$5*LN($B73)+C$6*LN(C73)),2)</f>
        <v>2.94</v>
      </c>
      <c r="E73" s="21">
        <f>B73*D73/100</f>
        <v>485.1</v>
      </c>
      <c r="F73" s="39">
        <v>3</v>
      </c>
      <c r="G73" s="17">
        <f>ROUND(EXP(F$4-F$5*LN($B73)+F$6*LN(F73)),2)</f>
        <v>18.059999999999999</v>
      </c>
      <c r="H73" s="21">
        <f>B73*G73/100</f>
        <v>2979.9</v>
      </c>
    </row>
    <row r="74" spans="2:8" x14ac:dyDescent="0.2">
      <c r="B74" s="18"/>
      <c r="C74" s="40">
        <v>4</v>
      </c>
      <c r="D74" s="19">
        <f>ROUND(EXP(C$4-C$5*LN($B73)+C$6*LN(C74)),2)</f>
        <v>3.56</v>
      </c>
      <c r="E74" s="22">
        <f>B73*D74/100</f>
        <v>587.4</v>
      </c>
      <c r="F74" s="40">
        <v>4</v>
      </c>
      <c r="G74" s="19">
        <f>ROUND(EXP(F$4-F$5*LN($B73)+F$6*LN(F74)),2)</f>
        <v>21.65</v>
      </c>
      <c r="H74" s="22">
        <f>B73*G74/100</f>
        <v>3572.25</v>
      </c>
    </row>
    <row r="75" spans="2:8" x14ac:dyDescent="0.2">
      <c r="B75" s="18"/>
      <c r="C75" s="40">
        <v>5</v>
      </c>
      <c r="D75" s="19">
        <f>ROUND(EXP(C$4-C$5*LN($B73)+C$6*LN(C75)),2)</f>
        <v>4.1399999999999997</v>
      </c>
      <c r="E75" s="22">
        <f>B73*D75/100</f>
        <v>683.1</v>
      </c>
      <c r="F75" s="40">
        <v>5</v>
      </c>
      <c r="G75" s="19">
        <f>ROUND(EXP(F$4-F$5*LN($B73)+F$6*LN(F75)),2)</f>
        <v>24.91</v>
      </c>
      <c r="H75" s="22">
        <f>B73*G75/100</f>
        <v>4110.1499999999996</v>
      </c>
    </row>
    <row r="76" spans="2:8" x14ac:dyDescent="0.2">
      <c r="B76" s="18"/>
      <c r="C76" s="40">
        <v>6</v>
      </c>
      <c r="D76" s="19">
        <f>ROUND(EXP(C$4-C$5*LN($B73)+C$6*LN(C76)),2)</f>
        <v>4.68</v>
      </c>
      <c r="E76" s="22">
        <f>B73*D76/100</f>
        <v>772.2</v>
      </c>
      <c r="F76" s="40">
        <v>6</v>
      </c>
      <c r="G76" s="19">
        <f>ROUND(EXP(F$4-F$5*LN($B73)+F$6*LN(F76)),2)</f>
        <v>27.93</v>
      </c>
      <c r="H76" s="22">
        <f>B73*G76/100</f>
        <v>4608.45</v>
      </c>
    </row>
    <row r="77" spans="2:8" x14ac:dyDescent="0.2">
      <c r="B77" s="25"/>
      <c r="C77" s="41">
        <v>7</v>
      </c>
      <c r="D77" s="20">
        <f>ROUND(EXP(C$4-C$5*LN($B73)+C$6*LN(C77)),2)</f>
        <v>5.19</v>
      </c>
      <c r="E77" s="23">
        <f>B73*D77/100</f>
        <v>856.35</v>
      </c>
      <c r="F77" s="41">
        <v>7</v>
      </c>
      <c r="G77" s="20">
        <f>ROUND(EXP(F$4-F$5*LN($B73)+F$6*LN(F77)),2)</f>
        <v>30.78</v>
      </c>
      <c r="H77" s="23">
        <f>B73*G77/100</f>
        <v>5078.7</v>
      </c>
    </row>
    <row r="78" spans="2:8" x14ac:dyDescent="0.2">
      <c r="B78" s="36">
        <v>17000</v>
      </c>
      <c r="C78" s="39">
        <v>3</v>
      </c>
      <c r="D78" s="17">
        <f>ROUND(EXP(C$4-C$5*LN($B78)+C$6*LN(C78)),2)</f>
        <v>2.91</v>
      </c>
      <c r="E78" s="21">
        <f>B78*D78/100</f>
        <v>494.7</v>
      </c>
      <c r="F78" s="39">
        <v>3</v>
      </c>
      <c r="G78" s="17">
        <f>ROUND(EXP(F$4-F$5*LN($B78)+F$6*LN(F78)),2)</f>
        <v>17.850000000000001</v>
      </c>
      <c r="H78" s="21">
        <f>B78*G78/100</f>
        <v>3034.5</v>
      </c>
    </row>
    <row r="79" spans="2:8" x14ac:dyDescent="0.2">
      <c r="B79" s="18"/>
      <c r="C79" s="40">
        <v>4</v>
      </c>
      <c r="D79" s="19">
        <f>ROUND(EXP(C$4-C$5*LN($B78)+C$6*LN(C79)),2)</f>
        <v>3.53</v>
      </c>
      <c r="E79" s="22">
        <f>B78*D79/100</f>
        <v>600.1</v>
      </c>
      <c r="F79" s="40">
        <v>4</v>
      </c>
      <c r="G79" s="19">
        <f>ROUND(EXP(F$4-F$5*LN($B78)+F$6*LN(F79)),2)</f>
        <v>21.4</v>
      </c>
      <c r="H79" s="22">
        <f>B78*G79/100</f>
        <v>3638</v>
      </c>
    </row>
    <row r="80" spans="2:8" x14ac:dyDescent="0.2">
      <c r="B80" s="18"/>
      <c r="C80" s="40">
        <v>5</v>
      </c>
      <c r="D80" s="19">
        <f>ROUND(EXP(C$4-C$5*LN($B78)+C$6*LN(C80)),2)</f>
        <v>4.1100000000000003</v>
      </c>
      <c r="E80" s="22">
        <f>B78*D80/100</f>
        <v>698.7</v>
      </c>
      <c r="F80" s="40">
        <v>5</v>
      </c>
      <c r="G80" s="19">
        <f>ROUND(EXP(F$4-F$5*LN($B78)+F$6*LN(F80)),2)</f>
        <v>24.62</v>
      </c>
      <c r="H80" s="22">
        <f>B78*G80/100</f>
        <v>4185.3999999999996</v>
      </c>
    </row>
    <row r="81" spans="2:8" x14ac:dyDescent="0.2">
      <c r="B81" s="18"/>
      <c r="C81" s="40">
        <v>6</v>
      </c>
      <c r="D81" s="19">
        <f>ROUND(EXP(C$4-C$5*LN($B78)+C$6*LN(C81)),2)</f>
        <v>4.6399999999999997</v>
      </c>
      <c r="E81" s="22">
        <f>B78*D81/100</f>
        <v>788.8</v>
      </c>
      <c r="F81" s="40">
        <v>6</v>
      </c>
      <c r="G81" s="19">
        <f>ROUND(EXP(F$4-F$5*LN($B78)+F$6*LN(F81)),2)</f>
        <v>27.61</v>
      </c>
      <c r="H81" s="22">
        <f>B78*G81/100</f>
        <v>4693.7</v>
      </c>
    </row>
    <row r="82" spans="2:8" x14ac:dyDescent="0.2">
      <c r="B82" s="25"/>
      <c r="C82" s="41">
        <v>7</v>
      </c>
      <c r="D82" s="20">
        <f>ROUND(EXP(C$4-C$5*LN($B78)+C$6*LN(C82)),2)</f>
        <v>5.15</v>
      </c>
      <c r="E82" s="23">
        <f>B78*D82/100</f>
        <v>875.5</v>
      </c>
      <c r="F82" s="41">
        <v>7</v>
      </c>
      <c r="G82" s="20">
        <f>ROUND(EXP(F$4-F$5*LN($B78)+F$6*LN(F82)),2)</f>
        <v>30.42</v>
      </c>
      <c r="H82" s="23">
        <f>B78*G82/100</f>
        <v>5171.3999999999996</v>
      </c>
    </row>
    <row r="83" spans="2:8" x14ac:dyDescent="0.2">
      <c r="B83" s="36">
        <v>17500</v>
      </c>
      <c r="C83" s="39">
        <v>3</v>
      </c>
      <c r="D83" s="17">
        <f>ROUND(EXP(C$4-C$5*LN($B83)+C$6*LN(C83)),2)</f>
        <v>2.89</v>
      </c>
      <c r="E83" s="21">
        <f>B83*D83/100</f>
        <v>505.75</v>
      </c>
      <c r="F83" s="39">
        <v>3</v>
      </c>
      <c r="G83" s="17">
        <f>ROUND(EXP(F$4-F$5*LN($B83)+F$6*LN(F83)),2)</f>
        <v>17.66</v>
      </c>
      <c r="H83" s="21">
        <f>B83*G83/100</f>
        <v>3090.5</v>
      </c>
    </row>
    <row r="84" spans="2:8" x14ac:dyDescent="0.2">
      <c r="B84" s="18"/>
      <c r="C84" s="40">
        <v>4</v>
      </c>
      <c r="D84" s="19">
        <f>ROUND(EXP(C$4-C$5*LN($B83)+C$6*LN(C84)),2)</f>
        <v>3.5</v>
      </c>
      <c r="E84" s="22">
        <f>B83*D84/100</f>
        <v>612.5</v>
      </c>
      <c r="F84" s="40">
        <v>4</v>
      </c>
      <c r="G84" s="19">
        <f>ROUND(EXP(F$4-F$5*LN($B83)+F$6*LN(F84)),2)</f>
        <v>21.16</v>
      </c>
      <c r="H84" s="22">
        <f>B83*G84/100</f>
        <v>3703</v>
      </c>
    </row>
    <row r="85" spans="2:8" x14ac:dyDescent="0.2">
      <c r="B85" s="18"/>
      <c r="C85" s="40">
        <v>5</v>
      </c>
      <c r="D85" s="19">
        <f>ROUND(EXP(C$4-C$5*LN($B83)+C$6*LN(C85)),2)</f>
        <v>4.07</v>
      </c>
      <c r="E85" s="22">
        <f>B83*D85/100</f>
        <v>712.25</v>
      </c>
      <c r="F85" s="40">
        <v>5</v>
      </c>
      <c r="G85" s="19">
        <f>ROUND(EXP(F$4-F$5*LN($B83)+F$6*LN(F85)),2)</f>
        <v>24.35</v>
      </c>
      <c r="H85" s="22">
        <f>B83*G85/100</f>
        <v>4261.25</v>
      </c>
    </row>
    <row r="86" spans="2:8" x14ac:dyDescent="0.2">
      <c r="B86" s="18"/>
      <c r="C86" s="40">
        <v>6</v>
      </c>
      <c r="D86" s="19">
        <f>ROUND(EXP(C$4-C$5*LN($B83)+C$6*LN(C86)),2)</f>
        <v>4.5999999999999996</v>
      </c>
      <c r="E86" s="22">
        <f>B83*D86/100</f>
        <v>805</v>
      </c>
      <c r="F86" s="40">
        <v>6</v>
      </c>
      <c r="G86" s="19">
        <f>ROUND(EXP(F$4-F$5*LN($B83)+F$6*LN(F86)),2)</f>
        <v>27.3</v>
      </c>
      <c r="H86" s="22">
        <f>B83*G86/100</f>
        <v>4777.5</v>
      </c>
    </row>
    <row r="87" spans="2:8" x14ac:dyDescent="0.2">
      <c r="B87" s="25"/>
      <c r="C87" s="41">
        <v>7</v>
      </c>
      <c r="D87" s="20">
        <f>ROUND(EXP(C$4-C$5*LN($B83)+C$6*LN(C87)),2)</f>
        <v>5.1100000000000003</v>
      </c>
      <c r="E87" s="23">
        <f>B83*D87/100</f>
        <v>894.25</v>
      </c>
      <c r="F87" s="41">
        <v>7</v>
      </c>
      <c r="G87" s="20">
        <f>ROUND(EXP(F$4-F$5*LN($B83)+F$6*LN(F87)),2)</f>
        <v>30.08</v>
      </c>
      <c r="H87" s="23">
        <f>B83*G87/100</f>
        <v>5264</v>
      </c>
    </row>
    <row r="88" spans="2:8" x14ac:dyDescent="0.2">
      <c r="B88" s="36">
        <v>18000</v>
      </c>
      <c r="C88" s="39">
        <v>3</v>
      </c>
      <c r="D88" s="17">
        <f>ROUND(EXP(C$4-C$5*LN($B88)+C$6*LN(C88)),2)</f>
        <v>2.86</v>
      </c>
      <c r="E88" s="21">
        <f>B88*D88/100</f>
        <v>514.79999999999995</v>
      </c>
      <c r="F88" s="39">
        <v>3</v>
      </c>
      <c r="G88" s="17">
        <f>ROUND(EXP(F$4-F$5*LN($B88)+F$6*LN(F88)),2)</f>
        <v>17.46</v>
      </c>
      <c r="H88" s="21">
        <f>B88*G88/100</f>
        <v>3142.8</v>
      </c>
    </row>
    <row r="89" spans="2:8" x14ac:dyDescent="0.2">
      <c r="B89" s="18"/>
      <c r="C89" s="40">
        <v>4</v>
      </c>
      <c r="D89" s="19">
        <f>ROUND(EXP(C$4-C$5*LN($B88)+C$6*LN(C89)),2)</f>
        <v>3.48</v>
      </c>
      <c r="E89" s="22">
        <f>B88*D89/100</f>
        <v>626.4</v>
      </c>
      <c r="F89" s="40">
        <v>4</v>
      </c>
      <c r="G89" s="19">
        <f>ROUND(EXP(F$4-F$5*LN($B88)+F$6*LN(F89)),2)</f>
        <v>20.93</v>
      </c>
      <c r="H89" s="22">
        <f>B88*G89/100</f>
        <v>3767.4</v>
      </c>
    </row>
    <row r="90" spans="2:8" x14ac:dyDescent="0.2">
      <c r="B90" s="18"/>
      <c r="C90" s="40">
        <v>5</v>
      </c>
      <c r="D90" s="19">
        <f>ROUND(EXP(C$4-C$5*LN($B88)+C$6*LN(C90)),2)</f>
        <v>4.04</v>
      </c>
      <c r="E90" s="22">
        <f>B88*D90/100</f>
        <v>727.2</v>
      </c>
      <c r="F90" s="40">
        <v>5</v>
      </c>
      <c r="G90" s="19">
        <f>ROUND(EXP(F$4-F$5*LN($B88)+F$6*LN(F90)),2)</f>
        <v>24.08</v>
      </c>
      <c r="H90" s="22">
        <f>B88*G90/100</f>
        <v>4334.3999999999996</v>
      </c>
    </row>
    <row r="91" spans="2:8" x14ac:dyDescent="0.2">
      <c r="B91" s="18"/>
      <c r="C91" s="40">
        <v>6</v>
      </c>
      <c r="D91" s="19">
        <f>ROUND(EXP(C$4-C$5*LN($B88)+C$6*LN(C91)),2)</f>
        <v>4.57</v>
      </c>
      <c r="E91" s="22">
        <f>B88*D91/100</f>
        <v>822.6</v>
      </c>
      <c r="F91" s="40">
        <v>6</v>
      </c>
      <c r="G91" s="19">
        <f>ROUND(EXP(F$4-F$5*LN($B88)+F$6*LN(F91)),2)</f>
        <v>27.01</v>
      </c>
      <c r="H91" s="22">
        <f>B88*G91/100</f>
        <v>4861.8</v>
      </c>
    </row>
    <row r="92" spans="2:8" x14ac:dyDescent="0.2">
      <c r="B92" s="25"/>
      <c r="C92" s="41">
        <v>7</v>
      </c>
      <c r="D92" s="20">
        <f>ROUND(EXP(C$4-C$5*LN($B88)+C$6*LN(C92)),2)</f>
        <v>5.07</v>
      </c>
      <c r="E92" s="23">
        <f>B88*D92/100</f>
        <v>912.6</v>
      </c>
      <c r="F92" s="41">
        <v>7</v>
      </c>
      <c r="G92" s="20">
        <f>ROUND(EXP(F$4-F$5*LN($B88)+F$6*LN(F92)),2)</f>
        <v>29.76</v>
      </c>
      <c r="H92" s="23">
        <f>B88*G92/100</f>
        <v>5356.8</v>
      </c>
    </row>
    <row r="93" spans="2:8" x14ac:dyDescent="0.2">
      <c r="B93" s="36">
        <v>18500</v>
      </c>
      <c r="C93" s="39">
        <v>3</v>
      </c>
      <c r="D93" s="17">
        <f>ROUND(EXP(C$4-C$5*LN($B93)+C$6*LN(C93)),2)</f>
        <v>2.84</v>
      </c>
      <c r="E93" s="21">
        <f>B93*D93/100</f>
        <v>525.4</v>
      </c>
      <c r="F93" s="39">
        <v>3</v>
      </c>
      <c r="G93" s="17">
        <f>ROUND(EXP(F$4-F$5*LN($B93)+F$6*LN(F93)),2)</f>
        <v>17.28</v>
      </c>
      <c r="H93" s="21">
        <f>B93*G93/100</f>
        <v>3196.8</v>
      </c>
    </row>
    <row r="94" spans="2:8" x14ac:dyDescent="0.2">
      <c r="B94" s="18"/>
      <c r="C94" s="40">
        <v>4</v>
      </c>
      <c r="D94" s="19">
        <f>ROUND(EXP(C$4-C$5*LN($B93)+C$6*LN(C94)),2)</f>
        <v>3.45</v>
      </c>
      <c r="E94" s="22">
        <f>B93*D94/100</f>
        <v>638.25</v>
      </c>
      <c r="F94" s="40">
        <v>4</v>
      </c>
      <c r="G94" s="19">
        <f>ROUND(EXP(F$4-F$5*LN($B93)+F$6*LN(F94)),2)</f>
        <v>20.71</v>
      </c>
      <c r="H94" s="22">
        <f>B93*G94/100</f>
        <v>3831.35</v>
      </c>
    </row>
    <row r="95" spans="2:8" x14ac:dyDescent="0.2">
      <c r="B95" s="18"/>
      <c r="C95" s="40">
        <v>5</v>
      </c>
      <c r="D95" s="19">
        <f>ROUND(EXP(C$4-C$5*LN($B93)+C$6*LN(C95)),2)</f>
        <v>4.01</v>
      </c>
      <c r="E95" s="22">
        <f>B93*D95/100</f>
        <v>741.85</v>
      </c>
      <c r="F95" s="40">
        <v>5</v>
      </c>
      <c r="G95" s="19">
        <f>ROUND(EXP(F$4-F$5*LN($B93)+F$6*LN(F95)),2)</f>
        <v>23.83</v>
      </c>
      <c r="H95" s="22">
        <f>B93*G95/100</f>
        <v>4408.5499999999993</v>
      </c>
    </row>
    <row r="96" spans="2:8" x14ac:dyDescent="0.2">
      <c r="B96" s="18"/>
      <c r="C96" s="40">
        <v>6</v>
      </c>
      <c r="D96" s="19">
        <f>ROUND(EXP(C$4-C$5*LN($B93)+C$6*LN(C96)),2)</f>
        <v>4.53</v>
      </c>
      <c r="E96" s="22">
        <f>B93*D96/100</f>
        <v>838.05</v>
      </c>
      <c r="F96" s="40">
        <v>6</v>
      </c>
      <c r="G96" s="19">
        <f>ROUND(EXP(F$4-F$5*LN($B93)+F$6*LN(F96)),2)</f>
        <v>26.72</v>
      </c>
      <c r="H96" s="22">
        <f>B93*G96/100</f>
        <v>4943.2</v>
      </c>
    </row>
    <row r="97" spans="2:8" x14ac:dyDescent="0.2">
      <c r="B97" s="25"/>
      <c r="C97" s="41">
        <v>7</v>
      </c>
      <c r="D97" s="20">
        <f>ROUND(EXP(C$4-C$5*LN($B93)+C$6*LN(C97)),2)</f>
        <v>5.03</v>
      </c>
      <c r="E97" s="23">
        <f>B93*D97/100</f>
        <v>930.55</v>
      </c>
      <c r="F97" s="41">
        <v>7</v>
      </c>
      <c r="G97" s="20">
        <f>ROUND(EXP(F$4-F$5*LN($B93)+F$6*LN(F97)),2)</f>
        <v>29.44</v>
      </c>
      <c r="H97" s="23">
        <f>B93*G97/100</f>
        <v>5446.4</v>
      </c>
    </row>
    <row r="98" spans="2:8" x14ac:dyDescent="0.2">
      <c r="B98" s="36">
        <v>19000</v>
      </c>
      <c r="C98" s="39">
        <v>3</v>
      </c>
      <c r="D98" s="17">
        <f>ROUND(EXP(C$4-C$5*LN($B98)+C$6*LN(C98)),2)</f>
        <v>2.82</v>
      </c>
      <c r="E98" s="21">
        <f>B98*D98/100</f>
        <v>535.79999999999995</v>
      </c>
      <c r="F98" s="39">
        <v>3</v>
      </c>
      <c r="G98" s="17">
        <f>ROUND(EXP(F$4-F$5*LN($B98)+F$6*LN(F98)),2)</f>
        <v>17.100000000000001</v>
      </c>
      <c r="H98" s="21">
        <f>B98*G98/100</f>
        <v>3249</v>
      </c>
    </row>
    <row r="99" spans="2:8" x14ac:dyDescent="0.2">
      <c r="B99" s="18"/>
      <c r="C99" s="40">
        <v>4</v>
      </c>
      <c r="D99" s="19">
        <f>ROUND(EXP(C$4-C$5*LN($B98)+C$6*LN(C99)),2)</f>
        <v>3.42</v>
      </c>
      <c r="E99" s="22">
        <f>B98*D99/100</f>
        <v>649.79999999999995</v>
      </c>
      <c r="F99" s="40">
        <v>4</v>
      </c>
      <c r="G99" s="19">
        <f>ROUND(EXP(F$4-F$5*LN($B98)+F$6*LN(F99)),2)</f>
        <v>20.49</v>
      </c>
      <c r="H99" s="22">
        <f>B98*G99/100</f>
        <v>3893.0999999999995</v>
      </c>
    </row>
    <row r="100" spans="2:8" x14ac:dyDescent="0.2">
      <c r="B100" s="18"/>
      <c r="C100" s="40">
        <v>5</v>
      </c>
      <c r="D100" s="19">
        <f>ROUND(EXP(C$4-C$5*LN($B98)+C$6*LN(C100)),2)</f>
        <v>3.98</v>
      </c>
      <c r="E100" s="22">
        <f>B98*D100/100</f>
        <v>756.2</v>
      </c>
      <c r="F100" s="40">
        <v>5</v>
      </c>
      <c r="G100" s="19">
        <f>ROUND(EXP(F$4-F$5*LN($B98)+F$6*LN(F100)),2)</f>
        <v>23.58</v>
      </c>
      <c r="H100" s="22">
        <f>B98*G100/100</f>
        <v>4480.2</v>
      </c>
    </row>
    <row r="101" spans="2:8" x14ac:dyDescent="0.2">
      <c r="B101" s="18"/>
      <c r="C101" s="40">
        <v>6</v>
      </c>
      <c r="D101" s="19">
        <f>ROUND(EXP(C$4-C$5*LN($B98)+C$6*LN(C101)),2)</f>
        <v>4.5</v>
      </c>
      <c r="E101" s="22">
        <f>B98*D101/100</f>
        <v>855</v>
      </c>
      <c r="F101" s="40">
        <v>6</v>
      </c>
      <c r="G101" s="19">
        <f>ROUND(EXP(F$4-F$5*LN($B98)+F$6*LN(F101)),2)</f>
        <v>26.45</v>
      </c>
      <c r="H101" s="22">
        <f>B98*G101/100</f>
        <v>5025.5</v>
      </c>
    </row>
    <row r="102" spans="2:8" x14ac:dyDescent="0.2">
      <c r="B102" s="25"/>
      <c r="C102" s="41">
        <v>7</v>
      </c>
      <c r="D102" s="20">
        <f>ROUND(EXP(C$4-C$5*LN($B98)+C$6*LN(C102)),2)</f>
        <v>4.99</v>
      </c>
      <c r="E102" s="23">
        <f>B98*D102/100</f>
        <v>948.1</v>
      </c>
      <c r="F102" s="41">
        <v>7</v>
      </c>
      <c r="G102" s="20">
        <f>ROUND(EXP(F$4-F$5*LN($B98)+F$6*LN(F102)),2)</f>
        <v>29.14</v>
      </c>
      <c r="H102" s="23">
        <f>B98*G102/100</f>
        <v>5536.6</v>
      </c>
    </row>
    <row r="103" spans="2:8" x14ac:dyDescent="0.2">
      <c r="B103" s="36">
        <v>19500</v>
      </c>
      <c r="C103" s="39">
        <v>3</v>
      </c>
      <c r="D103" s="17">
        <f>ROUND(EXP(C$4-C$5*LN($B103)+C$6*LN(C103)),2)</f>
        <v>2.8</v>
      </c>
      <c r="E103" s="21">
        <f>B103*D103/100</f>
        <v>546</v>
      </c>
      <c r="F103" s="39">
        <v>3</v>
      </c>
      <c r="G103" s="17">
        <f>ROUND(EXP(F$4-F$5*LN($B103)+F$6*LN(F103)),2)</f>
        <v>16.93</v>
      </c>
      <c r="H103" s="21">
        <f>B103*G103/100</f>
        <v>3301.35</v>
      </c>
    </row>
    <row r="104" spans="2:8" x14ac:dyDescent="0.2">
      <c r="B104" s="18"/>
      <c r="C104" s="40">
        <v>4</v>
      </c>
      <c r="D104" s="19">
        <f>ROUND(EXP(C$4-C$5*LN($B103)+C$6*LN(C104)),2)</f>
        <v>3.4</v>
      </c>
      <c r="E104" s="22">
        <f>B103*D104/100</f>
        <v>663</v>
      </c>
      <c r="F104" s="40">
        <v>4</v>
      </c>
      <c r="G104" s="19">
        <f>ROUND(EXP(F$4-F$5*LN($B103)+F$6*LN(F104)),2)</f>
        <v>20.29</v>
      </c>
      <c r="H104" s="22">
        <f>B103*G104/100</f>
        <v>3956.55</v>
      </c>
    </row>
    <row r="105" spans="2:8" x14ac:dyDescent="0.2">
      <c r="B105" s="18"/>
      <c r="C105" s="40">
        <v>5</v>
      </c>
      <c r="D105" s="19">
        <f>ROUND(EXP(C$4-C$5*LN($B103)+C$6*LN(C105)),2)</f>
        <v>3.95</v>
      </c>
      <c r="E105" s="22">
        <f>B103*D105/100</f>
        <v>770.25</v>
      </c>
      <c r="F105" s="40">
        <v>5</v>
      </c>
      <c r="G105" s="19">
        <f>ROUND(EXP(F$4-F$5*LN($B103)+F$6*LN(F105)),2)</f>
        <v>23.35</v>
      </c>
      <c r="H105" s="22">
        <f>B103*G105/100</f>
        <v>4553.25</v>
      </c>
    </row>
    <row r="106" spans="2:8" x14ac:dyDescent="0.2">
      <c r="B106" s="18"/>
      <c r="C106" s="40">
        <v>6</v>
      </c>
      <c r="D106" s="19">
        <f>ROUND(EXP(C$4-C$5*LN($B103)+C$6*LN(C106)),2)</f>
        <v>4.47</v>
      </c>
      <c r="E106" s="22">
        <f>B103*D106/100</f>
        <v>871.65</v>
      </c>
      <c r="F106" s="40">
        <v>6</v>
      </c>
      <c r="G106" s="19">
        <f>ROUND(EXP(F$4-F$5*LN($B103)+F$6*LN(F106)),2)</f>
        <v>26.18</v>
      </c>
      <c r="H106" s="22">
        <f>B103*G106/100</f>
        <v>5105.1000000000004</v>
      </c>
    </row>
    <row r="107" spans="2:8" x14ac:dyDescent="0.2">
      <c r="B107" s="25"/>
      <c r="C107" s="41">
        <v>7</v>
      </c>
      <c r="D107" s="20">
        <f>ROUND(EXP(C$4-C$5*LN($B103)+C$6*LN(C107)),2)</f>
        <v>4.95</v>
      </c>
      <c r="E107" s="23">
        <f>B103*D107/100</f>
        <v>965.25</v>
      </c>
      <c r="F107" s="41">
        <v>7</v>
      </c>
      <c r="G107" s="20">
        <f>ROUND(EXP(F$4-F$5*LN($B103)+F$6*LN(F107)),2)</f>
        <v>28.85</v>
      </c>
      <c r="H107" s="23">
        <f>B103*G107/100</f>
        <v>5625.75</v>
      </c>
    </row>
    <row r="108" spans="2:8" x14ac:dyDescent="0.2">
      <c r="B108" s="37">
        <v>20000</v>
      </c>
      <c r="C108" s="39">
        <v>3</v>
      </c>
      <c r="D108" s="17">
        <f>ROUND(EXP(C$4-C$5*LN($B108)+C$6*LN(C108)),2)</f>
        <v>2.78</v>
      </c>
      <c r="E108" s="21">
        <f>B108*D108/100</f>
        <v>555.99999999999989</v>
      </c>
      <c r="F108" s="39">
        <v>3</v>
      </c>
      <c r="G108" s="17">
        <f>ROUND(EXP(F$4-F$5*LN($B108)+F$6*LN(F108)),2)</f>
        <v>16.77</v>
      </c>
      <c r="H108" s="21">
        <f>B108*G108/100</f>
        <v>3354</v>
      </c>
    </row>
    <row r="109" spans="2:8" x14ac:dyDescent="0.2">
      <c r="B109" s="24"/>
      <c r="C109" s="40">
        <v>4</v>
      </c>
      <c r="D109" s="19">
        <f>ROUND(EXP(C$4-C$5*LN($B108)+C$6*LN(C109)),2)</f>
        <v>3.37</v>
      </c>
      <c r="E109" s="22">
        <f>B108*D109/100</f>
        <v>674</v>
      </c>
      <c r="F109" s="40">
        <v>4</v>
      </c>
      <c r="G109" s="19">
        <f>ROUND(EXP(F$4-F$5*LN($B108)+F$6*LN(F109)),2)</f>
        <v>20.09</v>
      </c>
      <c r="H109" s="22">
        <f>B108*G109/100</f>
        <v>4018</v>
      </c>
    </row>
    <row r="110" spans="2:8" x14ac:dyDescent="0.2">
      <c r="B110" s="24"/>
      <c r="C110" s="40">
        <v>5</v>
      </c>
      <c r="D110" s="19">
        <f>ROUND(EXP(C$4-C$5*LN($B108)+C$6*LN(C110)),2)</f>
        <v>3.92</v>
      </c>
      <c r="E110" s="22">
        <f>B108*D110/100</f>
        <v>784</v>
      </c>
      <c r="F110" s="40">
        <v>5</v>
      </c>
      <c r="G110" s="19">
        <f>ROUND(EXP(F$4-F$5*LN($B108)+F$6*LN(F110)),2)</f>
        <v>23.12</v>
      </c>
      <c r="H110" s="22">
        <f>B108*G110/100</f>
        <v>4624</v>
      </c>
    </row>
    <row r="111" spans="2:8" x14ac:dyDescent="0.2">
      <c r="B111" s="24"/>
      <c r="C111" s="40">
        <v>6</v>
      </c>
      <c r="D111" s="19">
        <f>ROUND(EXP(C$4-C$5*LN($B108)+C$6*LN(C111)),2)</f>
        <v>4.43</v>
      </c>
      <c r="E111" s="22">
        <f>B108*D111/100</f>
        <v>886</v>
      </c>
      <c r="F111" s="40">
        <v>6</v>
      </c>
      <c r="G111" s="19">
        <f>ROUND(EXP(F$4-F$5*LN($B108)+F$6*LN(F111)),2)</f>
        <v>25.93</v>
      </c>
      <c r="H111" s="22">
        <f>B108*G111/100</f>
        <v>5186</v>
      </c>
    </row>
    <row r="112" spans="2:8" x14ac:dyDescent="0.2">
      <c r="B112" s="26"/>
      <c r="C112" s="42">
        <v>7</v>
      </c>
      <c r="D112" s="27">
        <f>ROUND(EXP(C$4-C$5*LN($B108)+C$6*LN(C112)),2)</f>
        <v>4.92</v>
      </c>
      <c r="E112" s="28">
        <f>B108*D112/100</f>
        <v>984</v>
      </c>
      <c r="F112" s="42">
        <v>7</v>
      </c>
      <c r="G112" s="27">
        <f>ROUND(EXP(F$4-F$5*LN($B108)+F$6*LN(F112)),2)</f>
        <v>28.57</v>
      </c>
      <c r="H112" s="28">
        <f>B108*G112/100</f>
        <v>5714</v>
      </c>
    </row>
    <row r="113" spans="2:8" x14ac:dyDescent="0.2">
      <c r="B113" s="37">
        <v>20500</v>
      </c>
      <c r="C113" s="39">
        <v>3</v>
      </c>
      <c r="D113" s="17">
        <f>ROUND(EXP(C$4-C$5*LN($B113)+C$6*LN(C113)),2)</f>
        <v>2.76</v>
      </c>
      <c r="E113" s="21">
        <f>B113*D113/100</f>
        <v>565.79999999999995</v>
      </c>
      <c r="F113" s="39">
        <v>3</v>
      </c>
      <c r="G113" s="17">
        <f>ROUND(EXP(F$4-F$5*LN($B113)+F$6*LN(F113)),2)</f>
        <v>16.61</v>
      </c>
      <c r="H113" s="21">
        <f>B113*G113/100</f>
        <v>3405.05</v>
      </c>
    </row>
    <row r="114" spans="2:8" x14ac:dyDescent="0.2">
      <c r="B114" s="24"/>
      <c r="C114" s="40">
        <v>4</v>
      </c>
      <c r="D114" s="19">
        <f>ROUND(EXP(C$4-C$5*LN($B113)+C$6*LN(C114)),2)</f>
        <v>3.35</v>
      </c>
      <c r="E114" s="22">
        <f>B113*D114/100</f>
        <v>686.75</v>
      </c>
      <c r="F114" s="40">
        <v>4</v>
      </c>
      <c r="G114" s="19">
        <f>ROUND(EXP(F$4-F$5*LN($B113)+F$6*LN(F114)),2)</f>
        <v>19.899999999999999</v>
      </c>
      <c r="H114" s="22">
        <f>B113*G114/100</f>
        <v>4079.4999999999995</v>
      </c>
    </row>
    <row r="115" spans="2:8" x14ac:dyDescent="0.2">
      <c r="B115" s="24"/>
      <c r="C115" s="40">
        <v>5</v>
      </c>
      <c r="D115" s="19">
        <f>ROUND(EXP(C$4-C$5*LN($B113)+C$6*LN(C115)),2)</f>
        <v>3.89</v>
      </c>
      <c r="E115" s="22">
        <f>B113*D115/100</f>
        <v>797.45</v>
      </c>
      <c r="F115" s="40">
        <v>5</v>
      </c>
      <c r="G115" s="19">
        <f>ROUND(EXP(F$4-F$5*LN($B113)+F$6*LN(F115)),2)</f>
        <v>22.9</v>
      </c>
      <c r="H115" s="22">
        <f>B113*G115/100</f>
        <v>4694.4999999999991</v>
      </c>
    </row>
    <row r="116" spans="2:8" x14ac:dyDescent="0.2">
      <c r="B116" s="24"/>
      <c r="C116" s="40">
        <v>6</v>
      </c>
      <c r="D116" s="19">
        <f>ROUND(EXP(C$4-C$5*LN($B113)+C$6*LN(C116)),2)</f>
        <v>4.4000000000000004</v>
      </c>
      <c r="E116" s="22">
        <f>B113*D116/100</f>
        <v>902.00000000000011</v>
      </c>
      <c r="F116" s="40">
        <v>6</v>
      </c>
      <c r="G116" s="19">
        <f>ROUND(EXP(F$4-F$5*LN($B113)+F$6*LN(F116)),2)</f>
        <v>25.68</v>
      </c>
      <c r="H116" s="22">
        <f>B113*G116/100</f>
        <v>5264.4</v>
      </c>
    </row>
    <row r="117" spans="2:8" x14ac:dyDescent="0.2">
      <c r="B117" s="26"/>
      <c r="C117" s="42">
        <v>7</v>
      </c>
      <c r="D117" s="27">
        <f>ROUND(EXP(C$4-C$5*LN($B113)+C$6*LN(C117)),2)</f>
        <v>4.88</v>
      </c>
      <c r="E117" s="28">
        <f>B113*D117/100</f>
        <v>1000.4</v>
      </c>
      <c r="F117" s="42">
        <v>7</v>
      </c>
      <c r="G117" s="27">
        <f>ROUND(EXP(F$4-F$5*LN($B113)+F$6*LN(F117)),2)</f>
        <v>28.3</v>
      </c>
      <c r="H117" s="28">
        <f>B113*G117/100</f>
        <v>5801.5</v>
      </c>
    </row>
    <row r="118" spans="2:8" x14ac:dyDescent="0.2">
      <c r="B118" s="37">
        <v>21000</v>
      </c>
      <c r="C118" s="39">
        <v>3</v>
      </c>
      <c r="D118" s="17">
        <f>ROUND(EXP(C$4-C$5*LN($B118)+C$6*LN(C118)),2)</f>
        <v>2.74</v>
      </c>
      <c r="E118" s="21">
        <f>B118*D118/100</f>
        <v>575.40000000000009</v>
      </c>
      <c r="F118" s="39">
        <v>3</v>
      </c>
      <c r="G118" s="17">
        <f>ROUND(EXP(F$4-F$5*LN($B118)+F$6*LN(F118)),2)</f>
        <v>16.45</v>
      </c>
      <c r="H118" s="21">
        <f>B118*G118/100</f>
        <v>3454.5</v>
      </c>
    </row>
    <row r="119" spans="2:8" x14ac:dyDescent="0.2">
      <c r="B119" s="24"/>
      <c r="C119" s="40">
        <v>4</v>
      </c>
      <c r="D119" s="19">
        <f>ROUND(EXP(C$4-C$5*LN($B118)+C$6*LN(C119)),2)</f>
        <v>3.33</v>
      </c>
      <c r="E119" s="22">
        <f>B118*D119/100</f>
        <v>699.3</v>
      </c>
      <c r="F119" s="40">
        <v>4</v>
      </c>
      <c r="G119" s="19">
        <f>ROUND(EXP(F$4-F$5*LN($B118)+F$6*LN(F119)),2)</f>
        <v>19.72</v>
      </c>
      <c r="H119" s="22">
        <f>B118*G119/100</f>
        <v>4141.2</v>
      </c>
    </row>
    <row r="120" spans="2:8" x14ac:dyDescent="0.2">
      <c r="B120" s="24"/>
      <c r="C120" s="40">
        <v>5</v>
      </c>
      <c r="D120" s="19">
        <f>ROUND(EXP(C$4-C$5*LN($B118)+C$6*LN(C120)),2)</f>
        <v>3.87</v>
      </c>
      <c r="E120" s="22">
        <f>B118*D120/100</f>
        <v>812.7</v>
      </c>
      <c r="F120" s="40">
        <v>5</v>
      </c>
      <c r="G120" s="19">
        <f>ROUND(EXP(F$4-F$5*LN($B118)+F$6*LN(F120)),2)</f>
        <v>22.69</v>
      </c>
      <c r="H120" s="22">
        <f>B118*G120/100</f>
        <v>4764.8999999999996</v>
      </c>
    </row>
    <row r="121" spans="2:8" x14ac:dyDescent="0.2">
      <c r="B121" s="24"/>
      <c r="C121" s="40">
        <v>6</v>
      </c>
      <c r="D121" s="19">
        <f>ROUND(EXP(C$4-C$5*LN($B118)+C$6*LN(C121)),2)</f>
        <v>4.37</v>
      </c>
      <c r="E121" s="22">
        <f>B118*D121/100</f>
        <v>917.7</v>
      </c>
      <c r="F121" s="40">
        <v>6</v>
      </c>
      <c r="G121" s="19">
        <f>ROUND(EXP(F$4-F$5*LN($B118)+F$6*LN(F121)),2)</f>
        <v>25.44</v>
      </c>
      <c r="H121" s="22">
        <f>B118*G121/100</f>
        <v>5342.4</v>
      </c>
    </row>
    <row r="122" spans="2:8" x14ac:dyDescent="0.2">
      <c r="B122" s="26"/>
      <c r="C122" s="42">
        <v>7</v>
      </c>
      <c r="D122" s="27">
        <f>ROUND(EXP(C$4-C$5*LN($B118)+C$6*LN(C122)),2)</f>
        <v>4.8499999999999996</v>
      </c>
      <c r="E122" s="28">
        <f>B118*D122/100</f>
        <v>1018.4999999999999</v>
      </c>
      <c r="F122" s="42">
        <v>7</v>
      </c>
      <c r="G122" s="27">
        <f>ROUND(EXP(F$4-F$5*LN($B118)+F$6*LN(F122)),2)</f>
        <v>28.03</v>
      </c>
      <c r="H122" s="28">
        <f>B118*G122/100</f>
        <v>5886.3</v>
      </c>
    </row>
    <row r="123" spans="2:8" x14ac:dyDescent="0.2">
      <c r="B123" s="37">
        <v>21500</v>
      </c>
      <c r="C123" s="39">
        <v>3</v>
      </c>
      <c r="D123" s="17">
        <f>ROUND(EXP(C$4-C$5*LN($B123)+C$6*LN(C123)),2)</f>
        <v>2.72</v>
      </c>
      <c r="E123" s="21">
        <f>B123*D123/100</f>
        <v>584.80000000000007</v>
      </c>
      <c r="F123" s="39">
        <v>3</v>
      </c>
      <c r="G123" s="17">
        <f>ROUND(EXP(F$4-F$5*LN($B123)+F$6*LN(F123)),2)</f>
        <v>16.3</v>
      </c>
      <c r="H123" s="21">
        <f>B123*G123/100</f>
        <v>3504.5</v>
      </c>
    </row>
    <row r="124" spans="2:8" x14ac:dyDescent="0.2">
      <c r="B124" s="24"/>
      <c r="C124" s="40">
        <v>4</v>
      </c>
      <c r="D124" s="19">
        <f>ROUND(EXP(C$4-C$5*LN($B123)+C$6*LN(C124)),2)</f>
        <v>3.31</v>
      </c>
      <c r="E124" s="22">
        <f>B123*D124/100</f>
        <v>711.65</v>
      </c>
      <c r="F124" s="40">
        <v>4</v>
      </c>
      <c r="G124" s="19">
        <f>ROUND(EXP(F$4-F$5*LN($B123)+F$6*LN(F124)),2)</f>
        <v>19.54</v>
      </c>
      <c r="H124" s="22">
        <f>B123*G124/100</f>
        <v>4201.1000000000004</v>
      </c>
    </row>
    <row r="125" spans="2:8" x14ac:dyDescent="0.2">
      <c r="B125" s="24"/>
      <c r="C125" s="40">
        <v>5</v>
      </c>
      <c r="D125" s="19">
        <f>ROUND(EXP(C$4-C$5*LN($B123)+C$6*LN(C125)),2)</f>
        <v>3.84</v>
      </c>
      <c r="E125" s="22">
        <f>B123*D125/100</f>
        <v>825.6</v>
      </c>
      <c r="F125" s="40">
        <v>5</v>
      </c>
      <c r="G125" s="19">
        <f>ROUND(EXP(F$4-F$5*LN($B123)+F$6*LN(F125)),2)</f>
        <v>22.48</v>
      </c>
      <c r="H125" s="22">
        <f>B123*G125/100</f>
        <v>4833.2</v>
      </c>
    </row>
    <row r="126" spans="2:8" x14ac:dyDescent="0.2">
      <c r="B126" s="24"/>
      <c r="C126" s="40">
        <v>6</v>
      </c>
      <c r="D126" s="19">
        <f>ROUND(EXP(C$4-C$5*LN($B123)+C$6*LN(C126)),2)</f>
        <v>4.34</v>
      </c>
      <c r="E126" s="22">
        <f>B123*D126/100</f>
        <v>933.1</v>
      </c>
      <c r="F126" s="40">
        <v>6</v>
      </c>
      <c r="G126" s="19">
        <f>ROUND(EXP(F$4-F$5*LN($B123)+F$6*LN(F126)),2)</f>
        <v>25.21</v>
      </c>
      <c r="H126" s="22">
        <f>B123*G126/100</f>
        <v>5420.15</v>
      </c>
    </row>
    <row r="127" spans="2:8" x14ac:dyDescent="0.2">
      <c r="B127" s="26"/>
      <c r="C127" s="42">
        <v>7</v>
      </c>
      <c r="D127" s="27">
        <f>ROUND(EXP(C$4-C$5*LN($B123)+C$6*LN(C127)),2)</f>
        <v>4.82</v>
      </c>
      <c r="E127" s="28">
        <f>B123*D127/100</f>
        <v>1036.3</v>
      </c>
      <c r="F127" s="42">
        <v>7</v>
      </c>
      <c r="G127" s="27">
        <f>ROUND(EXP(F$4-F$5*LN($B123)+F$6*LN(F127)),2)</f>
        <v>27.78</v>
      </c>
      <c r="H127" s="28">
        <f>B123*G127/100</f>
        <v>5972.7</v>
      </c>
    </row>
    <row r="128" spans="2:8" x14ac:dyDescent="0.2">
      <c r="B128" s="37">
        <v>22000</v>
      </c>
      <c r="C128" s="39">
        <v>3</v>
      </c>
      <c r="D128" s="17">
        <f>ROUND(EXP(C$4-C$5*LN($B128)+C$6*LN(C128)),2)</f>
        <v>2.71</v>
      </c>
      <c r="E128" s="21">
        <f>B128*D128/100</f>
        <v>596.20000000000005</v>
      </c>
      <c r="F128" s="39">
        <v>3</v>
      </c>
      <c r="G128" s="17">
        <f>ROUND(EXP(F$4-F$5*LN($B128)+F$6*LN(F128)),2)</f>
        <v>16.16</v>
      </c>
      <c r="H128" s="21">
        <f>B128*G128/100</f>
        <v>3555.2</v>
      </c>
    </row>
    <row r="129" spans="2:8" x14ac:dyDescent="0.2">
      <c r="B129" s="24"/>
      <c r="C129" s="40">
        <v>4</v>
      </c>
      <c r="D129" s="19">
        <f>ROUND(EXP(C$4-C$5*LN($B128)+C$6*LN(C129)),2)</f>
        <v>3.28</v>
      </c>
      <c r="E129" s="22">
        <f>B128*D129/100</f>
        <v>721.6</v>
      </c>
      <c r="F129" s="40">
        <v>4</v>
      </c>
      <c r="G129" s="19">
        <f>ROUND(EXP(F$4-F$5*LN($B128)+F$6*LN(F129)),2)</f>
        <v>19.36</v>
      </c>
      <c r="H129" s="22">
        <f>B128*G129/100</f>
        <v>4259.2</v>
      </c>
    </row>
    <row r="130" spans="2:8" x14ac:dyDescent="0.2">
      <c r="B130" s="24"/>
      <c r="C130" s="40">
        <v>5</v>
      </c>
      <c r="D130" s="19">
        <f>ROUND(EXP(C$4-C$5*LN($B128)+C$6*LN(C130)),2)</f>
        <v>3.82</v>
      </c>
      <c r="E130" s="22">
        <f>B128*D130/100</f>
        <v>840.4</v>
      </c>
      <c r="F130" s="40">
        <v>5</v>
      </c>
      <c r="G130" s="19">
        <f>ROUND(EXP(F$4-F$5*LN($B128)+F$6*LN(F130)),2)</f>
        <v>22.28</v>
      </c>
      <c r="H130" s="22">
        <f>B128*G130/100</f>
        <v>4901.6000000000004</v>
      </c>
    </row>
    <row r="131" spans="2:8" x14ac:dyDescent="0.2">
      <c r="B131" s="24"/>
      <c r="C131" s="40">
        <v>6</v>
      </c>
      <c r="D131" s="19">
        <f>ROUND(EXP(C$4-C$5*LN($B128)+C$6*LN(C131)),2)</f>
        <v>4.32</v>
      </c>
      <c r="E131" s="22">
        <f>B128*D131/100</f>
        <v>950.4</v>
      </c>
      <c r="F131" s="40">
        <v>6</v>
      </c>
      <c r="G131" s="19">
        <f>ROUND(EXP(F$4-F$5*LN($B128)+F$6*LN(F131)),2)</f>
        <v>24.99</v>
      </c>
      <c r="H131" s="22">
        <f>B128*G131/100</f>
        <v>5497.8</v>
      </c>
    </row>
    <row r="132" spans="2:8" x14ac:dyDescent="0.2">
      <c r="B132" s="26"/>
      <c r="C132" s="42">
        <v>7</v>
      </c>
      <c r="D132" s="27">
        <f>ROUND(EXP(C$4-C$5*LN($B128)+C$6*LN(C132)),2)</f>
        <v>4.79</v>
      </c>
      <c r="E132" s="28">
        <f>B128*D132/100</f>
        <v>1053.8</v>
      </c>
      <c r="F132" s="42">
        <v>7</v>
      </c>
      <c r="G132" s="27">
        <f>ROUND(EXP(F$4-F$5*LN($B128)+F$6*LN(F132)),2)</f>
        <v>27.53</v>
      </c>
      <c r="H132" s="28">
        <f>B128*G132/100</f>
        <v>6056.6</v>
      </c>
    </row>
    <row r="133" spans="2:8" x14ac:dyDescent="0.2">
      <c r="B133" s="37">
        <v>22500</v>
      </c>
      <c r="C133" s="39">
        <v>3</v>
      </c>
      <c r="D133" s="17">
        <f>ROUND(EXP(C$4-C$5*LN($B133)+C$6*LN(C133)),2)</f>
        <v>2.69</v>
      </c>
      <c r="E133" s="21">
        <f>B133*D133/100</f>
        <v>605.25</v>
      </c>
      <c r="F133" s="39">
        <v>3</v>
      </c>
      <c r="G133" s="17">
        <f>ROUND(EXP(F$4-F$5*LN($B133)+F$6*LN(F133)),2)</f>
        <v>16.02</v>
      </c>
      <c r="H133" s="21">
        <f>B133*G133/100</f>
        <v>3604.5</v>
      </c>
    </row>
    <row r="134" spans="2:8" x14ac:dyDescent="0.2">
      <c r="B134" s="24"/>
      <c r="C134" s="40">
        <v>4</v>
      </c>
      <c r="D134" s="19">
        <f>ROUND(EXP(C$4-C$5*LN($B133)+C$6*LN(C134)),2)</f>
        <v>3.26</v>
      </c>
      <c r="E134" s="22">
        <f>B133*D134/100</f>
        <v>733.5</v>
      </c>
      <c r="F134" s="40">
        <v>4</v>
      </c>
      <c r="G134" s="19">
        <f>ROUND(EXP(F$4-F$5*LN($B133)+F$6*LN(F134)),2)</f>
        <v>19.2</v>
      </c>
      <c r="H134" s="22">
        <f>B133*G134/100</f>
        <v>4320</v>
      </c>
    </row>
    <row r="135" spans="2:8" x14ac:dyDescent="0.2">
      <c r="B135" s="24"/>
      <c r="C135" s="40">
        <v>5</v>
      </c>
      <c r="D135" s="19">
        <f>ROUND(EXP(C$4-C$5*LN($B133)+C$6*LN(C135)),2)</f>
        <v>3.79</v>
      </c>
      <c r="E135" s="22">
        <f>B133*D135/100</f>
        <v>852.75</v>
      </c>
      <c r="F135" s="40">
        <v>5</v>
      </c>
      <c r="G135" s="19">
        <f>ROUND(EXP(F$4-F$5*LN($B133)+F$6*LN(F135)),2)</f>
        <v>22.09</v>
      </c>
      <c r="H135" s="22">
        <f>B133*G135/100</f>
        <v>4970.25</v>
      </c>
    </row>
    <row r="136" spans="2:8" x14ac:dyDescent="0.2">
      <c r="B136" s="24"/>
      <c r="C136" s="40">
        <v>6</v>
      </c>
      <c r="D136" s="19">
        <f>ROUND(EXP(C$4-C$5*LN($B133)+C$6*LN(C136)),2)</f>
        <v>4.29</v>
      </c>
      <c r="E136" s="22">
        <f>B133*D136/100</f>
        <v>965.25</v>
      </c>
      <c r="F136" s="40">
        <v>6</v>
      </c>
      <c r="G136" s="19">
        <f>ROUND(EXP(F$4-F$5*LN($B133)+F$6*LN(F136)),2)</f>
        <v>24.77</v>
      </c>
      <c r="H136" s="22">
        <f>B133*G136/100</f>
        <v>5573.25</v>
      </c>
    </row>
    <row r="137" spans="2:8" x14ac:dyDescent="0.2">
      <c r="B137" s="26"/>
      <c r="C137" s="42">
        <v>7</v>
      </c>
      <c r="D137" s="27">
        <f>ROUND(EXP(C$4-C$5*LN($B133)+C$6*LN(C137)),2)</f>
        <v>4.76</v>
      </c>
      <c r="E137" s="28">
        <f>B133*D137/100</f>
        <v>1071</v>
      </c>
      <c r="F137" s="42">
        <v>7</v>
      </c>
      <c r="G137" s="27">
        <f>ROUND(EXP(F$4-F$5*LN($B133)+F$6*LN(F137)),2)</f>
        <v>27.3</v>
      </c>
      <c r="H137" s="28">
        <f>B133*G137/100</f>
        <v>6142.5</v>
      </c>
    </row>
    <row r="138" spans="2:8" x14ac:dyDescent="0.2">
      <c r="B138" s="37">
        <v>23000</v>
      </c>
      <c r="C138" s="39">
        <v>3</v>
      </c>
      <c r="D138" s="17">
        <f>ROUND(EXP(C$4-C$5*LN($B138)+C$6*LN(C138)),2)</f>
        <v>2.67</v>
      </c>
      <c r="E138" s="21">
        <f>B138*D138/100</f>
        <v>614.1</v>
      </c>
      <c r="F138" s="39">
        <v>3</v>
      </c>
      <c r="G138" s="17">
        <f>ROUND(EXP(F$4-F$5*LN($B138)+F$6*LN(F138)),2)</f>
        <v>15.88</v>
      </c>
      <c r="H138" s="21">
        <f>B138*G138/100</f>
        <v>3652.4</v>
      </c>
    </row>
    <row r="139" spans="2:8" x14ac:dyDescent="0.2">
      <c r="B139" s="24"/>
      <c r="C139" s="40">
        <v>4</v>
      </c>
      <c r="D139" s="19">
        <f>ROUND(EXP(C$4-C$5*LN($B138)+C$6*LN(C139)),2)</f>
        <v>3.24</v>
      </c>
      <c r="E139" s="22">
        <f>B138*D139/100</f>
        <v>745.2</v>
      </c>
      <c r="F139" s="40">
        <v>4</v>
      </c>
      <c r="G139" s="19">
        <f>ROUND(EXP(F$4-F$5*LN($B138)+F$6*LN(F139)),2)</f>
        <v>19.03</v>
      </c>
      <c r="H139" s="22">
        <f>B138*G139/100</f>
        <v>4376.8999999999996</v>
      </c>
    </row>
    <row r="140" spans="2:8" x14ac:dyDescent="0.2">
      <c r="B140" s="24"/>
      <c r="C140" s="40">
        <v>5</v>
      </c>
      <c r="D140" s="19">
        <f>ROUND(EXP(C$4-C$5*LN($B138)+C$6*LN(C140)),2)</f>
        <v>3.77</v>
      </c>
      <c r="E140" s="22">
        <f>B138*D140/100</f>
        <v>867.1</v>
      </c>
      <c r="F140" s="40">
        <v>5</v>
      </c>
      <c r="G140" s="19">
        <f>ROUND(EXP(F$4-F$5*LN($B138)+F$6*LN(F140)),2)</f>
        <v>21.9</v>
      </c>
      <c r="H140" s="22">
        <f>B138*G140/100</f>
        <v>5036.9999999999991</v>
      </c>
    </row>
    <row r="141" spans="2:8" x14ac:dyDescent="0.2">
      <c r="B141" s="24"/>
      <c r="C141" s="40">
        <v>6</v>
      </c>
      <c r="D141" s="19">
        <f>ROUND(EXP(C$4-C$5*LN($B138)+C$6*LN(C141)),2)</f>
        <v>4.26</v>
      </c>
      <c r="E141" s="22">
        <f>B138*D141/100</f>
        <v>979.8</v>
      </c>
      <c r="F141" s="40">
        <v>6</v>
      </c>
      <c r="G141" s="19">
        <f>ROUND(EXP(F$4-F$5*LN($B138)+F$6*LN(F141)),2)</f>
        <v>24.56</v>
      </c>
      <c r="H141" s="22">
        <f>B138*G141/100</f>
        <v>5648.8</v>
      </c>
    </row>
    <row r="142" spans="2:8" x14ac:dyDescent="0.2">
      <c r="B142" s="26"/>
      <c r="C142" s="42">
        <v>7</v>
      </c>
      <c r="D142" s="27">
        <f>ROUND(EXP(C$4-C$5*LN($B138)+C$6*LN(C142)),2)</f>
        <v>4.7300000000000004</v>
      </c>
      <c r="E142" s="28">
        <f>B138*D142/100</f>
        <v>1087.9000000000001</v>
      </c>
      <c r="F142" s="42">
        <v>7</v>
      </c>
      <c r="G142" s="27">
        <f>ROUND(EXP(F$4-F$5*LN($B138)+F$6*LN(F142)),2)</f>
        <v>27.06</v>
      </c>
      <c r="H142" s="28">
        <f>B138*G142/100</f>
        <v>6223.8</v>
      </c>
    </row>
    <row r="143" spans="2:8" x14ac:dyDescent="0.2">
      <c r="B143" s="37">
        <v>24000</v>
      </c>
      <c r="C143" s="39">
        <v>3</v>
      </c>
      <c r="D143" s="17">
        <f>ROUND(EXP(C$4-C$5*LN($B143)+C$6*LN(C143)),2)</f>
        <v>2.64</v>
      </c>
      <c r="E143" s="21">
        <f>B143*D143/100</f>
        <v>633.6</v>
      </c>
      <c r="F143" s="39">
        <v>3</v>
      </c>
      <c r="G143" s="17">
        <f>ROUND(EXP(F$4-F$5*LN($B143)+F$6*LN(F143)),2)</f>
        <v>15.62</v>
      </c>
      <c r="H143" s="21">
        <f>B143*G143/100</f>
        <v>3748.8</v>
      </c>
    </row>
    <row r="144" spans="2:8" x14ac:dyDescent="0.2">
      <c r="B144" s="24"/>
      <c r="C144" s="40">
        <v>4</v>
      </c>
      <c r="D144" s="19">
        <f>ROUND(EXP(C$4-C$5*LN($B143)+C$6*LN(C144)),2)</f>
        <v>3.2</v>
      </c>
      <c r="E144" s="22">
        <f>B143*D144/100</f>
        <v>768</v>
      </c>
      <c r="F144" s="40">
        <v>4</v>
      </c>
      <c r="G144" s="19">
        <f>ROUND(EXP(F$4-F$5*LN($B143)+F$6*LN(F144)),2)</f>
        <v>18.72</v>
      </c>
      <c r="H144" s="22">
        <f>B143*G144/100</f>
        <v>4492.8</v>
      </c>
    </row>
    <row r="145" spans="2:8" x14ac:dyDescent="0.2">
      <c r="B145" s="24"/>
      <c r="C145" s="40">
        <v>5</v>
      </c>
      <c r="D145" s="19">
        <f>ROUND(EXP(C$4-C$5*LN($B143)+C$6*LN(C145)),2)</f>
        <v>3.72</v>
      </c>
      <c r="E145" s="22">
        <f>B143*D145/100</f>
        <v>892.8</v>
      </c>
      <c r="F145" s="40">
        <v>5</v>
      </c>
      <c r="G145" s="19">
        <f>ROUND(EXP(F$4-F$5*LN($B143)+F$6*LN(F145)),2)</f>
        <v>21.54</v>
      </c>
      <c r="H145" s="22">
        <f>B143*G145/100</f>
        <v>5169.6000000000004</v>
      </c>
    </row>
    <row r="146" spans="2:8" x14ac:dyDescent="0.2">
      <c r="B146" s="24"/>
      <c r="C146" s="40">
        <v>6</v>
      </c>
      <c r="D146" s="19">
        <f>ROUND(EXP(C$4-C$5*LN($B143)+C$6*LN(C146)),2)</f>
        <v>4.21</v>
      </c>
      <c r="E146" s="22">
        <f>B143*D146/100</f>
        <v>1010.4</v>
      </c>
      <c r="F146" s="40">
        <v>6</v>
      </c>
      <c r="G146" s="19">
        <f>ROUND(EXP(F$4-F$5*LN($B143)+F$6*LN(F146)),2)</f>
        <v>24.16</v>
      </c>
      <c r="H146" s="22">
        <f>B143*G146/100</f>
        <v>5798.4</v>
      </c>
    </row>
    <row r="147" spans="2:8" x14ac:dyDescent="0.2">
      <c r="B147" s="26"/>
      <c r="C147" s="42">
        <v>7</v>
      </c>
      <c r="D147" s="27">
        <f>ROUND(EXP(C$4-C$5*LN($B143)+C$6*LN(C147)),2)</f>
        <v>4.67</v>
      </c>
      <c r="E147" s="28">
        <f>B143*D147/100</f>
        <v>1120.8</v>
      </c>
      <c r="F147" s="42">
        <v>7</v>
      </c>
      <c r="G147" s="27">
        <f>ROUND(EXP(F$4-F$5*LN($B143)+F$6*LN(F147)),2)</f>
        <v>26.62</v>
      </c>
      <c r="H147" s="28">
        <f>B143*G147/100</f>
        <v>6388.8</v>
      </c>
    </row>
    <row r="148" spans="2:8" x14ac:dyDescent="0.2">
      <c r="B148" s="37">
        <v>25000</v>
      </c>
      <c r="C148" s="39">
        <v>3</v>
      </c>
      <c r="D148" s="17">
        <f>ROUND(EXP(C$4-C$5*LN($B148)+C$6*LN(C148)),2)</f>
        <v>2.61</v>
      </c>
      <c r="E148" s="21">
        <f>B148*D148/100</f>
        <v>652.5</v>
      </c>
      <c r="F148" s="39">
        <v>3</v>
      </c>
      <c r="G148" s="17">
        <f>ROUND(EXP(F$4-F$5*LN($B148)+F$6*LN(F148)),2)</f>
        <v>15.38</v>
      </c>
      <c r="H148" s="21">
        <f>B148*G148/100</f>
        <v>3845</v>
      </c>
    </row>
    <row r="149" spans="2:8" x14ac:dyDescent="0.2">
      <c r="B149" s="24"/>
      <c r="C149" s="40">
        <v>4</v>
      </c>
      <c r="D149" s="19">
        <f>ROUND(EXP(C$4-C$5*LN($B148)+C$6*LN(C149)),2)</f>
        <v>3.17</v>
      </c>
      <c r="E149" s="22">
        <f>B148*D149/100</f>
        <v>792.5</v>
      </c>
      <c r="F149" s="40">
        <v>4</v>
      </c>
      <c r="G149" s="19">
        <f>ROUND(EXP(F$4-F$5*LN($B148)+F$6*LN(F149)),2)</f>
        <v>18.43</v>
      </c>
      <c r="H149" s="22">
        <f>B148*G149/100</f>
        <v>4607.5</v>
      </c>
    </row>
    <row r="150" spans="2:8" x14ac:dyDescent="0.2">
      <c r="B150" s="24"/>
      <c r="C150" s="40">
        <v>5</v>
      </c>
      <c r="D150" s="19">
        <f>ROUND(EXP(C$4-C$5*LN($B148)+C$6*LN(C150)),2)</f>
        <v>3.68</v>
      </c>
      <c r="E150" s="22">
        <f>B148*D150/100</f>
        <v>920</v>
      </c>
      <c r="F150" s="40">
        <v>5</v>
      </c>
      <c r="G150" s="19">
        <f>ROUND(EXP(F$4-F$5*LN($B148)+F$6*LN(F150)),2)</f>
        <v>21.21</v>
      </c>
      <c r="H150" s="22">
        <f>B148*G150/100</f>
        <v>5302.5</v>
      </c>
    </row>
    <row r="151" spans="2:8" x14ac:dyDescent="0.2">
      <c r="B151" s="24"/>
      <c r="C151" s="40">
        <v>6</v>
      </c>
      <c r="D151" s="19">
        <f>ROUND(EXP(C$4-C$5*LN($B148)+C$6*LN(C151)),2)</f>
        <v>4.16</v>
      </c>
      <c r="E151" s="22">
        <f>B148*D151/100</f>
        <v>1040</v>
      </c>
      <c r="F151" s="40">
        <v>6</v>
      </c>
      <c r="G151" s="19">
        <f>ROUND(EXP(F$4-F$5*LN($B148)+F$6*LN(F151)),2)</f>
        <v>23.78</v>
      </c>
      <c r="H151" s="22">
        <f>B148*G151/100</f>
        <v>5945</v>
      </c>
    </row>
    <row r="152" spans="2:8" x14ac:dyDescent="0.2">
      <c r="B152" s="26"/>
      <c r="C152" s="42">
        <v>7</v>
      </c>
      <c r="D152" s="27">
        <f>ROUND(EXP(C$4-C$5*LN($B148)+C$6*LN(C152)),2)</f>
        <v>4.62</v>
      </c>
      <c r="E152" s="28">
        <f>B148*D152/100</f>
        <v>1155</v>
      </c>
      <c r="F152" s="42">
        <v>7</v>
      </c>
      <c r="G152" s="27">
        <f>ROUND(EXP(F$4-F$5*LN($B148)+F$6*LN(F152)),2)</f>
        <v>26.21</v>
      </c>
      <c r="H152" s="28">
        <f>B148*G152/100</f>
        <v>6552.5</v>
      </c>
    </row>
    <row r="153" spans="2:8" x14ac:dyDescent="0.2">
      <c r="B153" s="37">
        <v>26000</v>
      </c>
      <c r="C153" s="39">
        <v>3</v>
      </c>
      <c r="D153" s="17">
        <f>ROUND(EXP(C$4-C$5*LN($B153)+C$6*LN(C153)),2)</f>
        <v>2.58</v>
      </c>
      <c r="E153" s="21">
        <f>B153*D153/100</f>
        <v>670.8</v>
      </c>
      <c r="F153" s="39">
        <v>3</v>
      </c>
      <c r="G153" s="17">
        <f>ROUND(EXP(F$4-F$5*LN($B153)+F$6*LN(F153)),2)</f>
        <v>15.15</v>
      </c>
      <c r="H153" s="21">
        <f>B153*G153/100</f>
        <v>3939</v>
      </c>
    </row>
    <row r="154" spans="2:8" x14ac:dyDescent="0.2">
      <c r="B154" s="24"/>
      <c r="C154" s="40">
        <v>4</v>
      </c>
      <c r="D154" s="19">
        <f>ROUND(EXP(C$4-C$5*LN($B153)+C$6*LN(C154)),2)</f>
        <v>3.13</v>
      </c>
      <c r="E154" s="22">
        <f>B153*D154/100</f>
        <v>813.8</v>
      </c>
      <c r="F154" s="40">
        <v>4</v>
      </c>
      <c r="G154" s="19">
        <f>ROUND(EXP(F$4-F$5*LN($B153)+F$6*LN(F154)),2)</f>
        <v>18.149999999999999</v>
      </c>
      <c r="H154" s="22">
        <f>B153*G154/100</f>
        <v>4718.9999999999991</v>
      </c>
    </row>
    <row r="155" spans="2:8" x14ac:dyDescent="0.2">
      <c r="B155" s="24"/>
      <c r="C155" s="40">
        <v>5</v>
      </c>
      <c r="D155" s="19">
        <f>ROUND(EXP(C$4-C$5*LN($B153)+C$6*LN(C155)),2)</f>
        <v>3.64</v>
      </c>
      <c r="E155" s="22">
        <f>B153*D155/100</f>
        <v>946.4</v>
      </c>
      <c r="F155" s="40">
        <v>5</v>
      </c>
      <c r="G155" s="19">
        <f>ROUND(EXP(F$4-F$5*LN($B153)+F$6*LN(F155)),2)</f>
        <v>20.89</v>
      </c>
      <c r="H155" s="22">
        <f>B153*G155/100</f>
        <v>5431.4</v>
      </c>
    </row>
    <row r="156" spans="2:8" x14ac:dyDescent="0.2">
      <c r="B156" s="24"/>
      <c r="C156" s="40">
        <v>6</v>
      </c>
      <c r="D156" s="19">
        <f>ROUND(EXP(C$4-C$5*LN($B153)+C$6*LN(C156)),2)</f>
        <v>4.12</v>
      </c>
      <c r="E156" s="22">
        <f>B153*D156/100</f>
        <v>1071.2</v>
      </c>
      <c r="F156" s="40">
        <v>6</v>
      </c>
      <c r="G156" s="19">
        <f>ROUND(EXP(F$4-F$5*LN($B153)+F$6*LN(F156)),2)</f>
        <v>23.43</v>
      </c>
      <c r="H156" s="22">
        <f>B153*G156/100</f>
        <v>6091.8</v>
      </c>
    </row>
    <row r="157" spans="2:8" x14ac:dyDescent="0.2">
      <c r="B157" s="26"/>
      <c r="C157" s="42">
        <v>7</v>
      </c>
      <c r="D157" s="27">
        <f>ROUND(EXP(C$4-C$5*LN($B153)+C$6*LN(C157)),2)</f>
        <v>4.57</v>
      </c>
      <c r="E157" s="28">
        <f>B153*D157/100</f>
        <v>1188.2</v>
      </c>
      <c r="F157" s="42">
        <v>7</v>
      </c>
      <c r="G157" s="27">
        <f>ROUND(EXP(F$4-F$5*LN($B153)+F$6*LN(F157)),2)</f>
        <v>25.81</v>
      </c>
      <c r="H157" s="28">
        <f>B153*G157/100</f>
        <v>6710.6</v>
      </c>
    </row>
    <row r="158" spans="2:8" x14ac:dyDescent="0.2">
      <c r="B158" s="37">
        <v>27000</v>
      </c>
      <c r="C158" s="39">
        <v>3</v>
      </c>
      <c r="D158" s="17">
        <f>ROUND(EXP(C$4-C$5*LN($B158)+C$6*LN(C158)),2)</f>
        <v>2.5499999999999998</v>
      </c>
      <c r="E158" s="21">
        <f>B158*D158/100</f>
        <v>688.5</v>
      </c>
      <c r="F158" s="39">
        <v>3</v>
      </c>
      <c r="G158" s="17">
        <f>ROUND(EXP(F$4-F$5*LN($B158)+F$6*LN(F158)),2)</f>
        <v>14.93</v>
      </c>
      <c r="H158" s="21">
        <f>B158*G158/100</f>
        <v>4031.1</v>
      </c>
    </row>
    <row r="159" spans="2:8" x14ac:dyDescent="0.2">
      <c r="B159" s="24"/>
      <c r="C159" s="40">
        <v>4</v>
      </c>
      <c r="D159" s="19">
        <f>ROUND(EXP(C$4-C$5*LN($B158)+C$6*LN(C159)),2)</f>
        <v>3.1</v>
      </c>
      <c r="E159" s="22">
        <f>B158*D159/100</f>
        <v>837</v>
      </c>
      <c r="F159" s="40">
        <v>4</v>
      </c>
      <c r="G159" s="19">
        <f>ROUND(EXP(F$4-F$5*LN($B158)+F$6*LN(F159)),2)</f>
        <v>17.89</v>
      </c>
      <c r="H159" s="22">
        <f>B158*G159/100</f>
        <v>4830.3</v>
      </c>
    </row>
    <row r="160" spans="2:8" x14ac:dyDescent="0.2">
      <c r="B160" s="24"/>
      <c r="C160" s="40">
        <v>5</v>
      </c>
      <c r="D160" s="19">
        <f>ROUND(EXP(C$4-C$5*LN($B158)+C$6*LN(C160)),2)</f>
        <v>3.6</v>
      </c>
      <c r="E160" s="22">
        <f>B158*D160/100</f>
        <v>972</v>
      </c>
      <c r="F160" s="40">
        <v>5</v>
      </c>
      <c r="G160" s="19">
        <f>ROUND(EXP(F$4-F$5*LN($B158)+F$6*LN(F160)),2)</f>
        <v>20.58</v>
      </c>
      <c r="H160" s="22">
        <f>B158*G160/100</f>
        <v>5556.6</v>
      </c>
    </row>
    <row r="161" spans="2:8" x14ac:dyDescent="0.2">
      <c r="B161" s="24"/>
      <c r="C161" s="40">
        <v>6</v>
      </c>
      <c r="D161" s="19">
        <f>ROUND(EXP(C$4-C$5*LN($B158)+C$6*LN(C161)),2)</f>
        <v>4.07</v>
      </c>
      <c r="E161" s="22">
        <f>B158*D161/100</f>
        <v>1098.9000000000001</v>
      </c>
      <c r="F161" s="40">
        <v>6</v>
      </c>
      <c r="G161" s="19">
        <f>ROUND(EXP(F$4-F$5*LN($B158)+F$6*LN(F161)),2)</f>
        <v>23.09</v>
      </c>
      <c r="H161" s="22">
        <f>B158*G161/100</f>
        <v>6234.3</v>
      </c>
    </row>
    <row r="162" spans="2:8" x14ac:dyDescent="0.2">
      <c r="B162" s="26"/>
      <c r="C162" s="42">
        <v>7</v>
      </c>
      <c r="D162" s="27">
        <f>ROUND(EXP(C$4-C$5*LN($B158)+C$6*LN(C162)),2)</f>
        <v>4.5199999999999996</v>
      </c>
      <c r="E162" s="28">
        <f>B158*D162/100</f>
        <v>1220.3999999999999</v>
      </c>
      <c r="F162" s="42">
        <v>7</v>
      </c>
      <c r="G162" s="27">
        <f>ROUND(EXP(F$4-F$5*LN($B158)+F$6*LN(F162)),2)</f>
        <v>25.44</v>
      </c>
      <c r="H162" s="28">
        <f>B158*G162/100</f>
        <v>6868.8</v>
      </c>
    </row>
    <row r="163" spans="2:8" x14ac:dyDescent="0.2">
      <c r="B163" s="37">
        <v>28000</v>
      </c>
      <c r="C163" s="39">
        <v>3</v>
      </c>
      <c r="D163" s="17">
        <f>ROUND(EXP(C$4-C$5*LN($B163)+C$6*LN(C163)),2)</f>
        <v>2.5299999999999998</v>
      </c>
      <c r="E163" s="21">
        <f>B163*D163/100</f>
        <v>708.4</v>
      </c>
      <c r="F163" s="39">
        <v>3</v>
      </c>
      <c r="G163" s="17">
        <f>ROUND(EXP(F$4-F$5*LN($B163)+F$6*LN(F163)),2)</f>
        <v>14.72</v>
      </c>
      <c r="H163" s="21">
        <f>B163*G163/100</f>
        <v>4121.6000000000004</v>
      </c>
    </row>
    <row r="164" spans="2:8" x14ac:dyDescent="0.2">
      <c r="B164" s="24"/>
      <c r="C164" s="40">
        <v>4</v>
      </c>
      <c r="D164" s="19">
        <f>ROUND(EXP(C$4-C$5*LN($B163)+C$6*LN(C164)),2)</f>
        <v>3.07</v>
      </c>
      <c r="E164" s="22">
        <f>B163*D164/100</f>
        <v>859.6</v>
      </c>
      <c r="F164" s="40">
        <v>4</v>
      </c>
      <c r="G164" s="19">
        <f>ROUND(EXP(F$4-F$5*LN($B163)+F$6*LN(F164)),2)</f>
        <v>17.64</v>
      </c>
      <c r="H164" s="22">
        <f>B163*G164/100</f>
        <v>4939.2</v>
      </c>
    </row>
    <row r="165" spans="2:8" x14ac:dyDescent="0.2">
      <c r="B165" s="24"/>
      <c r="C165" s="40">
        <v>5</v>
      </c>
      <c r="D165" s="19">
        <f>ROUND(EXP(C$4-C$5*LN($B163)+C$6*LN(C165)),2)</f>
        <v>3.57</v>
      </c>
      <c r="E165" s="22">
        <f>B163*D165/100</f>
        <v>999.6</v>
      </c>
      <c r="F165" s="40">
        <v>5</v>
      </c>
      <c r="G165" s="19">
        <f>ROUND(EXP(F$4-F$5*LN($B163)+F$6*LN(F165)),2)</f>
        <v>20.3</v>
      </c>
      <c r="H165" s="22">
        <f>B163*G165/100</f>
        <v>5684</v>
      </c>
    </row>
    <row r="166" spans="2:8" x14ac:dyDescent="0.2">
      <c r="B166" s="24"/>
      <c r="C166" s="40">
        <v>6</v>
      </c>
      <c r="D166" s="19">
        <f>ROUND(EXP(C$4-C$5*LN($B163)+C$6*LN(C166)),2)</f>
        <v>4.03</v>
      </c>
      <c r="E166" s="22">
        <f>B163*D166/100</f>
        <v>1128.4000000000001</v>
      </c>
      <c r="F166" s="40">
        <v>6</v>
      </c>
      <c r="G166" s="19">
        <f>ROUND(EXP(F$4-F$5*LN($B163)+F$6*LN(F166)),2)</f>
        <v>22.76</v>
      </c>
      <c r="H166" s="22">
        <f>B163*G166/100</f>
        <v>6372.8</v>
      </c>
    </row>
    <row r="167" spans="2:8" x14ac:dyDescent="0.2">
      <c r="B167" s="26"/>
      <c r="C167" s="42">
        <v>7</v>
      </c>
      <c r="D167" s="27">
        <f>ROUND(EXP(C$4-C$5*LN($B163)+C$6*LN(C167)),2)</f>
        <v>4.47</v>
      </c>
      <c r="E167" s="28">
        <f>B163*D167/100</f>
        <v>1251.5999999999999</v>
      </c>
      <c r="F167" s="42">
        <v>7</v>
      </c>
      <c r="G167" s="27">
        <f>ROUND(EXP(F$4-F$5*LN($B163)+F$6*LN(F167)),2)</f>
        <v>25.08</v>
      </c>
      <c r="H167" s="28">
        <f>B163*G167/100</f>
        <v>7022.4</v>
      </c>
    </row>
    <row r="168" spans="2:8" x14ac:dyDescent="0.2">
      <c r="B168" s="37">
        <v>29000</v>
      </c>
      <c r="C168" s="39">
        <v>3</v>
      </c>
      <c r="D168" s="17">
        <f>ROUND(EXP(C$4-C$5*LN($B168)+C$6*LN(C168)),2)</f>
        <v>2.5</v>
      </c>
      <c r="E168" s="21">
        <f>B168*D168/100</f>
        <v>725</v>
      </c>
      <c r="F168" s="39">
        <v>3</v>
      </c>
      <c r="G168" s="17">
        <f>ROUND(EXP(F$4-F$5*LN($B168)+F$6*LN(F168)),2)</f>
        <v>14.52</v>
      </c>
      <c r="H168" s="21">
        <f>B168*G168/100</f>
        <v>4210.8</v>
      </c>
    </row>
    <row r="169" spans="2:8" x14ac:dyDescent="0.2">
      <c r="B169" s="24"/>
      <c r="C169" s="40">
        <v>4</v>
      </c>
      <c r="D169" s="19">
        <f>ROUND(EXP(C$4-C$5*LN($B168)+C$6*LN(C169)),2)</f>
        <v>3.04</v>
      </c>
      <c r="E169" s="22">
        <f>B168*D169/100</f>
        <v>881.6</v>
      </c>
      <c r="F169" s="40">
        <v>4</v>
      </c>
      <c r="G169" s="19">
        <f>ROUND(EXP(F$4-F$5*LN($B168)+F$6*LN(F169)),2)</f>
        <v>17.399999999999999</v>
      </c>
      <c r="H169" s="22">
        <f>B168*G169/100</f>
        <v>5045.9999999999991</v>
      </c>
    </row>
    <row r="170" spans="2:8" x14ac:dyDescent="0.2">
      <c r="B170" s="24"/>
      <c r="C170" s="40">
        <v>5</v>
      </c>
      <c r="D170" s="19">
        <f>ROUND(EXP(C$4-C$5*LN($B168)+C$6*LN(C170)),2)</f>
        <v>3.53</v>
      </c>
      <c r="E170" s="22">
        <f>B168*D170/100</f>
        <v>1023.7</v>
      </c>
      <c r="F170" s="40">
        <v>5</v>
      </c>
      <c r="G170" s="19">
        <f>ROUND(EXP(F$4-F$5*LN($B168)+F$6*LN(F170)),2)</f>
        <v>20.02</v>
      </c>
      <c r="H170" s="22">
        <f>B168*G170/100</f>
        <v>5805.8</v>
      </c>
    </row>
    <row r="171" spans="2:8" x14ac:dyDescent="0.2">
      <c r="B171" s="24"/>
      <c r="C171" s="40">
        <v>6</v>
      </c>
      <c r="D171" s="19">
        <f>ROUND(EXP(C$4-C$5*LN($B168)+C$6*LN(C171)),2)</f>
        <v>3.99</v>
      </c>
      <c r="E171" s="22">
        <f>B168*D171/100</f>
        <v>1157.0999999999999</v>
      </c>
      <c r="F171" s="40">
        <v>6</v>
      </c>
      <c r="G171" s="19">
        <f>ROUND(EXP(F$4-F$5*LN($B168)+F$6*LN(F171)),2)</f>
        <v>22.46</v>
      </c>
      <c r="H171" s="22">
        <f>B168*G171/100</f>
        <v>6513.4</v>
      </c>
    </row>
    <row r="172" spans="2:8" x14ac:dyDescent="0.2">
      <c r="B172" s="26"/>
      <c r="C172" s="42">
        <v>7</v>
      </c>
      <c r="D172" s="27">
        <f>ROUND(EXP(C$4-C$5*LN($B168)+C$6*LN(C172)),2)</f>
        <v>4.43</v>
      </c>
      <c r="E172" s="28">
        <f>B168*D172/100</f>
        <v>1284.6999999999998</v>
      </c>
      <c r="F172" s="42">
        <v>7</v>
      </c>
      <c r="G172" s="27">
        <f>ROUND(EXP(F$4-F$5*LN($B168)+F$6*LN(F172)),2)</f>
        <v>24.74</v>
      </c>
      <c r="H172" s="28">
        <f>B168*G172/100</f>
        <v>7174.6</v>
      </c>
    </row>
    <row r="173" spans="2:8" x14ac:dyDescent="0.2">
      <c r="B173" s="38">
        <v>30000</v>
      </c>
      <c r="C173" s="39">
        <v>3</v>
      </c>
      <c r="D173" s="17">
        <f>ROUND(EXP(C$4-C$5*LN($B173)+C$6*LN(C173)),2)</f>
        <v>2.48</v>
      </c>
      <c r="E173" s="21">
        <f>B173*D173/100</f>
        <v>744</v>
      </c>
      <c r="F173" s="39">
        <v>3</v>
      </c>
      <c r="G173" s="17">
        <f>ROUND(EXP(F$4-F$5*LN($B173)+F$6*LN(F173)),2)</f>
        <v>14.33</v>
      </c>
      <c r="H173" s="21">
        <f>B173*G173/100</f>
        <v>4299</v>
      </c>
    </row>
    <row r="174" spans="2:8" x14ac:dyDescent="0.2">
      <c r="B174" s="24"/>
      <c r="C174" s="40">
        <v>4</v>
      </c>
      <c r="D174" s="19">
        <f>ROUND(EXP(C$4-C$5*LN($B173)+C$6*LN(C174)),2)</f>
        <v>3.01</v>
      </c>
      <c r="E174" s="22">
        <f>B173*D174/100</f>
        <v>903</v>
      </c>
      <c r="F174" s="40">
        <v>4</v>
      </c>
      <c r="G174" s="19">
        <f>ROUND(EXP(F$4-F$5*LN($B173)+F$6*LN(F174)),2)</f>
        <v>17.170000000000002</v>
      </c>
      <c r="H174" s="22">
        <f>B173*G174/100</f>
        <v>5151.0000000000009</v>
      </c>
    </row>
    <row r="175" spans="2:8" x14ac:dyDescent="0.2">
      <c r="B175" s="24"/>
      <c r="C175" s="40">
        <v>5</v>
      </c>
      <c r="D175" s="19">
        <f>ROUND(EXP(C$4-C$5*LN($B173)+C$6*LN(C175)),2)</f>
        <v>3.5</v>
      </c>
      <c r="E175" s="22">
        <f>B173*D175/100</f>
        <v>1050</v>
      </c>
      <c r="F175" s="40">
        <v>5</v>
      </c>
      <c r="G175" s="19">
        <f>ROUND(EXP(F$4-F$5*LN($B173)+F$6*LN(F175)),2)</f>
        <v>19.760000000000002</v>
      </c>
      <c r="H175" s="22">
        <f>B173*G175/100</f>
        <v>5928</v>
      </c>
    </row>
    <row r="176" spans="2:8" x14ac:dyDescent="0.2">
      <c r="B176" s="24"/>
      <c r="C176" s="40">
        <v>6</v>
      </c>
      <c r="D176" s="19">
        <f>ROUND(EXP(C$4-C$5*LN($B173)+C$6*LN(C176)),2)</f>
        <v>3.95</v>
      </c>
      <c r="E176" s="22">
        <f>B173*D176/100</f>
        <v>1185</v>
      </c>
      <c r="F176" s="40">
        <v>6</v>
      </c>
      <c r="G176" s="19">
        <f>ROUND(EXP(F$4-F$5*LN($B173)+F$6*LN(F176)),2)</f>
        <v>22.16</v>
      </c>
      <c r="H176" s="22">
        <f>B173*G176/100</f>
        <v>6648</v>
      </c>
    </row>
    <row r="177" spans="2:8" x14ac:dyDescent="0.2">
      <c r="B177" s="26"/>
      <c r="C177" s="42">
        <v>7</v>
      </c>
      <c r="D177" s="27">
        <f>ROUND(EXP(C$4-C$5*LN($B173)+C$6*LN(C177)),2)</f>
        <v>4.38</v>
      </c>
      <c r="E177" s="28">
        <f>B173*D177/100</f>
        <v>1314</v>
      </c>
      <c r="F177" s="42">
        <v>7</v>
      </c>
      <c r="G177" s="27">
        <f>ROUND(EXP(F$4-F$5*LN($B173)+F$6*LN(F177)),2)</f>
        <v>24.42</v>
      </c>
      <c r="H177" s="28">
        <f>B173*G177/100</f>
        <v>7326</v>
      </c>
    </row>
    <row r="178" spans="2:8" x14ac:dyDescent="0.2">
      <c r="B178" s="38">
        <v>31000</v>
      </c>
      <c r="C178" s="39">
        <v>3</v>
      </c>
      <c r="D178" s="17">
        <f>ROUND(EXP(C$4-C$5*LN($B178)+C$6*LN(C178)),2)</f>
        <v>2.46</v>
      </c>
      <c r="E178" s="21">
        <f>B178*D178/100</f>
        <v>762.6</v>
      </c>
      <c r="F178" s="39">
        <v>3</v>
      </c>
      <c r="G178" s="17">
        <f>ROUND(EXP(F$4-F$5*LN($B178)+F$6*LN(F178)),2)</f>
        <v>14.15</v>
      </c>
      <c r="H178" s="21">
        <f>B178*G178/100</f>
        <v>4386.5</v>
      </c>
    </row>
    <row r="179" spans="2:8" x14ac:dyDescent="0.2">
      <c r="B179" s="24"/>
      <c r="C179" s="40">
        <v>4</v>
      </c>
      <c r="D179" s="19">
        <f>ROUND(EXP(C$4-C$5*LN($B178)+C$6*LN(C179)),2)</f>
        <v>2.98</v>
      </c>
      <c r="E179" s="22">
        <f>B178*D179/100</f>
        <v>923.8</v>
      </c>
      <c r="F179" s="40">
        <v>4</v>
      </c>
      <c r="G179" s="19">
        <f>ROUND(EXP(F$4-F$5*LN($B178)+F$6*LN(F179)),2)</f>
        <v>16.96</v>
      </c>
      <c r="H179" s="22">
        <f>B178*G179/100</f>
        <v>5257.6</v>
      </c>
    </row>
    <row r="180" spans="2:8" x14ac:dyDescent="0.2">
      <c r="B180" s="24"/>
      <c r="C180" s="40">
        <v>5</v>
      </c>
      <c r="D180" s="19">
        <f>ROUND(EXP(C$4-C$5*LN($B178)+C$6*LN(C180)),2)</f>
        <v>3.46</v>
      </c>
      <c r="E180" s="22">
        <f>B178*D180/100</f>
        <v>1072.5999999999999</v>
      </c>
      <c r="F180" s="40">
        <v>5</v>
      </c>
      <c r="G180" s="19">
        <f>ROUND(EXP(F$4-F$5*LN($B178)+F$6*LN(F180)),2)</f>
        <v>19.510000000000002</v>
      </c>
      <c r="H180" s="22">
        <f>B178*G180/100</f>
        <v>6048.1</v>
      </c>
    </row>
    <row r="181" spans="2:8" x14ac:dyDescent="0.2">
      <c r="B181" s="24"/>
      <c r="C181" s="40">
        <v>6</v>
      </c>
      <c r="D181" s="19">
        <f>ROUND(EXP(C$4-C$5*LN($B178)+C$6*LN(C181)),2)</f>
        <v>3.92</v>
      </c>
      <c r="E181" s="22">
        <f>B178*D181/100</f>
        <v>1215.2</v>
      </c>
      <c r="F181" s="40">
        <v>6</v>
      </c>
      <c r="G181" s="19">
        <f>ROUND(EXP(F$4-F$5*LN($B178)+F$6*LN(F181)),2)</f>
        <v>21.88</v>
      </c>
      <c r="H181" s="22">
        <f>B178*G181/100</f>
        <v>6782.8</v>
      </c>
    </row>
    <row r="182" spans="2:8" x14ac:dyDescent="0.2">
      <c r="B182" s="26"/>
      <c r="C182" s="42">
        <v>7</v>
      </c>
      <c r="D182" s="27">
        <f>ROUND(EXP(C$4-C$5*LN($B178)+C$6*LN(C182)),2)</f>
        <v>4.34</v>
      </c>
      <c r="E182" s="28">
        <f>B178*D182/100</f>
        <v>1345.4</v>
      </c>
      <c r="F182" s="42">
        <v>7</v>
      </c>
      <c r="G182" s="27">
        <f>ROUND(EXP(F$4-F$5*LN($B178)+F$6*LN(F182)),2)</f>
        <v>24.11</v>
      </c>
      <c r="H182" s="28">
        <f>B178*G182/100</f>
        <v>7474.1</v>
      </c>
    </row>
    <row r="183" spans="2:8" x14ac:dyDescent="0.2">
      <c r="B183" s="38">
        <v>32000</v>
      </c>
      <c r="C183" s="39">
        <v>3</v>
      </c>
      <c r="D183" s="17">
        <f>ROUND(EXP(C$4-C$5*LN($B183)+C$6*LN(C183)),2)</f>
        <v>2.4300000000000002</v>
      </c>
      <c r="E183" s="21">
        <f>B183*D183/100</f>
        <v>777.6</v>
      </c>
      <c r="F183" s="39">
        <v>3</v>
      </c>
      <c r="G183" s="17">
        <f>ROUND(EXP(F$4-F$5*LN($B183)+F$6*LN(F183)),2)</f>
        <v>13.98</v>
      </c>
      <c r="H183" s="21">
        <f>B183*G183/100</f>
        <v>4473.6000000000004</v>
      </c>
    </row>
    <row r="184" spans="2:8" x14ac:dyDescent="0.2">
      <c r="B184" s="24"/>
      <c r="C184" s="40">
        <v>4</v>
      </c>
      <c r="D184" s="19">
        <f>ROUND(EXP(C$4-C$5*LN($B183)+C$6*LN(C184)),2)</f>
        <v>2.95</v>
      </c>
      <c r="E184" s="22">
        <f>B183*D184/100</f>
        <v>944</v>
      </c>
      <c r="F184" s="40">
        <v>4</v>
      </c>
      <c r="G184" s="19">
        <f>ROUND(EXP(F$4-F$5*LN($B183)+F$6*LN(F184)),2)</f>
        <v>16.75</v>
      </c>
      <c r="H184" s="22">
        <f>B183*G184/100</f>
        <v>5360</v>
      </c>
    </row>
    <row r="185" spans="2:8" x14ac:dyDescent="0.2">
      <c r="B185" s="24"/>
      <c r="C185" s="40">
        <v>5</v>
      </c>
      <c r="D185" s="19">
        <f>ROUND(EXP(C$4-C$5*LN($B183)+C$6*LN(C185)),2)</f>
        <v>3.43</v>
      </c>
      <c r="E185" s="22">
        <f>B183*D185/100</f>
        <v>1097.5999999999999</v>
      </c>
      <c r="F185" s="40">
        <v>5</v>
      </c>
      <c r="G185" s="19">
        <f>ROUND(EXP(F$4-F$5*LN($B183)+F$6*LN(F185)),2)</f>
        <v>19.27</v>
      </c>
      <c r="H185" s="22">
        <f>B183*G185/100</f>
        <v>6166.4</v>
      </c>
    </row>
    <row r="186" spans="2:8" x14ac:dyDescent="0.2">
      <c r="B186" s="24"/>
      <c r="C186" s="40">
        <v>6</v>
      </c>
      <c r="D186" s="19">
        <f>ROUND(EXP(C$4-C$5*LN($B183)+C$6*LN(C186)),2)</f>
        <v>3.88</v>
      </c>
      <c r="E186" s="22">
        <f>B183*D186/100</f>
        <v>1241.5999999999999</v>
      </c>
      <c r="F186" s="40">
        <v>6</v>
      </c>
      <c r="G186" s="19">
        <f>ROUND(EXP(F$4-F$5*LN($B183)+F$6*LN(F186)),2)</f>
        <v>21.62</v>
      </c>
      <c r="H186" s="22">
        <f>B183*G186/100</f>
        <v>6918.4</v>
      </c>
    </row>
    <row r="187" spans="2:8" x14ac:dyDescent="0.2">
      <c r="B187" s="26"/>
      <c r="C187" s="42">
        <v>7</v>
      </c>
      <c r="D187" s="27">
        <f>ROUND(EXP(C$4-C$5*LN($B183)+C$6*LN(C187)),2)</f>
        <v>4.3099999999999996</v>
      </c>
      <c r="E187" s="28">
        <f>B183*D187/100</f>
        <v>1379.2</v>
      </c>
      <c r="F187" s="42">
        <v>7</v>
      </c>
      <c r="G187" s="27">
        <f>ROUND(EXP(F$4-F$5*LN($B183)+F$6*LN(F187)),2)</f>
        <v>23.82</v>
      </c>
      <c r="H187" s="28">
        <f>B183*G187/100</f>
        <v>7622.4</v>
      </c>
    </row>
    <row r="188" spans="2:8" x14ac:dyDescent="0.2">
      <c r="B188" s="38">
        <v>33000</v>
      </c>
      <c r="C188" s="39">
        <v>3</v>
      </c>
      <c r="D188" s="17">
        <f>ROUND(EXP(C$4-C$5*LN($B188)+C$6*LN(C188)),2)</f>
        <v>2.41</v>
      </c>
      <c r="E188" s="21">
        <f>B188*D188/100</f>
        <v>795.3</v>
      </c>
      <c r="F188" s="39">
        <v>3</v>
      </c>
      <c r="G188" s="17">
        <f>ROUND(EXP(F$4-F$5*LN($B188)+F$6*LN(F188)),2)</f>
        <v>13.81</v>
      </c>
      <c r="H188" s="21">
        <f>B188*G188/100</f>
        <v>4557.3</v>
      </c>
    </row>
    <row r="189" spans="2:8" x14ac:dyDescent="0.2">
      <c r="B189" s="24"/>
      <c r="C189" s="40">
        <v>4</v>
      </c>
      <c r="D189" s="19">
        <f>ROUND(EXP(C$4-C$5*LN($B188)+C$6*LN(C189)),2)</f>
        <v>2.93</v>
      </c>
      <c r="E189" s="22">
        <f>B188*D189/100</f>
        <v>966.9</v>
      </c>
      <c r="F189" s="40">
        <v>4</v>
      </c>
      <c r="G189" s="19">
        <f>ROUND(EXP(F$4-F$5*LN($B188)+F$6*LN(F189)),2)</f>
        <v>16.55</v>
      </c>
      <c r="H189" s="22">
        <f>B188*G189/100</f>
        <v>5461.5</v>
      </c>
    </row>
    <row r="190" spans="2:8" x14ac:dyDescent="0.2">
      <c r="B190" s="24"/>
      <c r="C190" s="40">
        <v>5</v>
      </c>
      <c r="D190" s="19">
        <f>ROUND(EXP(C$4-C$5*LN($B188)+C$6*LN(C190)),2)</f>
        <v>3.4</v>
      </c>
      <c r="E190" s="22">
        <f>B188*D190/100</f>
        <v>1122</v>
      </c>
      <c r="F190" s="40">
        <v>5</v>
      </c>
      <c r="G190" s="19">
        <f>ROUND(EXP(F$4-F$5*LN($B188)+F$6*LN(F190)),2)</f>
        <v>19.05</v>
      </c>
      <c r="H190" s="22">
        <f>B188*G190/100</f>
        <v>6286.5</v>
      </c>
    </row>
    <row r="191" spans="2:8" x14ac:dyDescent="0.2">
      <c r="B191" s="24"/>
      <c r="C191" s="40">
        <v>6</v>
      </c>
      <c r="D191" s="19">
        <f>ROUND(EXP(C$4-C$5*LN($B188)+C$6*LN(C191)),2)</f>
        <v>3.85</v>
      </c>
      <c r="E191" s="22">
        <f>B188*D191/100</f>
        <v>1270.5</v>
      </c>
      <c r="F191" s="40">
        <v>6</v>
      </c>
      <c r="G191" s="19">
        <f>ROUND(EXP(F$4-F$5*LN($B188)+F$6*LN(F191)),2)</f>
        <v>21.36</v>
      </c>
      <c r="H191" s="22">
        <f>B188*G191/100</f>
        <v>7048.8</v>
      </c>
    </row>
    <row r="192" spans="2:8" x14ac:dyDescent="0.2">
      <c r="B192" s="26"/>
      <c r="C192" s="42">
        <v>7</v>
      </c>
      <c r="D192" s="27">
        <f>ROUND(EXP(C$4-C$5*LN($B188)+C$6*LN(C192)),2)</f>
        <v>4.2699999999999996</v>
      </c>
      <c r="E192" s="28">
        <f>B188*D192/100</f>
        <v>1409.1</v>
      </c>
      <c r="F192" s="42">
        <v>7</v>
      </c>
      <c r="G192" s="27">
        <f>ROUND(EXP(F$4-F$5*LN($B188)+F$6*LN(F192)),2)</f>
        <v>23.54</v>
      </c>
      <c r="H192" s="28">
        <f>B188*G192/100</f>
        <v>7768.2</v>
      </c>
    </row>
    <row r="193" spans="2:8" x14ac:dyDescent="0.2">
      <c r="B193" s="38">
        <v>34000</v>
      </c>
      <c r="C193" s="39">
        <v>3</v>
      </c>
      <c r="D193" s="17">
        <f>ROUND(EXP(C$4-C$5*LN($B193)+C$6*LN(C193)),2)</f>
        <v>2.39</v>
      </c>
      <c r="E193" s="21">
        <f>B193*D193/100</f>
        <v>812.6</v>
      </c>
      <c r="F193" s="39">
        <v>3</v>
      </c>
      <c r="G193" s="17">
        <f>ROUND(EXP(F$4-F$5*LN($B193)+F$6*LN(F193)),2)</f>
        <v>13.65</v>
      </c>
      <c r="H193" s="21">
        <f>B193*G193/100</f>
        <v>4641</v>
      </c>
    </row>
    <row r="194" spans="2:8" x14ac:dyDescent="0.2">
      <c r="B194" s="24"/>
      <c r="C194" s="40">
        <v>4</v>
      </c>
      <c r="D194" s="19">
        <f>ROUND(EXP(C$4-C$5*LN($B193)+C$6*LN(C194)),2)</f>
        <v>2.9</v>
      </c>
      <c r="E194" s="22">
        <f>B193*D194/100</f>
        <v>986</v>
      </c>
      <c r="F194" s="40">
        <v>4</v>
      </c>
      <c r="G194" s="19">
        <f>ROUND(EXP(F$4-F$5*LN($B193)+F$6*LN(F194)),2)</f>
        <v>16.36</v>
      </c>
      <c r="H194" s="22">
        <f>B193*G194/100</f>
        <v>5562.4</v>
      </c>
    </row>
    <row r="195" spans="2:8" x14ac:dyDescent="0.2">
      <c r="B195" s="24"/>
      <c r="C195" s="40">
        <v>5</v>
      </c>
      <c r="D195" s="19">
        <f>ROUND(EXP(C$4-C$5*LN($B193)+C$6*LN(C195)),2)</f>
        <v>3.37</v>
      </c>
      <c r="E195" s="22">
        <f>B193*D195/100</f>
        <v>1145.8</v>
      </c>
      <c r="F195" s="40">
        <v>5</v>
      </c>
      <c r="G195" s="19">
        <f>ROUND(EXP(F$4-F$5*LN($B193)+F$6*LN(F195)),2)</f>
        <v>18.829999999999998</v>
      </c>
      <c r="H195" s="22">
        <f>B193*G195/100</f>
        <v>6402.2</v>
      </c>
    </row>
    <row r="196" spans="2:8" x14ac:dyDescent="0.2">
      <c r="B196" s="24"/>
      <c r="C196" s="40">
        <v>6</v>
      </c>
      <c r="D196" s="19">
        <f>ROUND(EXP(C$4-C$5*LN($B193)+C$6*LN(C196)),2)</f>
        <v>3.82</v>
      </c>
      <c r="E196" s="22">
        <f>B193*D196/100</f>
        <v>1298.8</v>
      </c>
      <c r="F196" s="40">
        <v>6</v>
      </c>
      <c r="G196" s="19">
        <f>ROUND(EXP(F$4-F$5*LN($B193)+F$6*LN(F196)),2)</f>
        <v>21.12</v>
      </c>
      <c r="H196" s="22">
        <f>B193*G196/100</f>
        <v>7180.8</v>
      </c>
    </row>
    <row r="197" spans="2:8" x14ac:dyDescent="0.2">
      <c r="B197" s="26"/>
      <c r="C197" s="42">
        <v>7</v>
      </c>
      <c r="D197" s="27">
        <f>ROUND(EXP(C$4-C$5*LN($B193)+C$6*LN(C197)),2)</f>
        <v>4.2300000000000004</v>
      </c>
      <c r="E197" s="28">
        <f>B193*D197/100</f>
        <v>1438.2</v>
      </c>
      <c r="F197" s="42">
        <v>7</v>
      </c>
      <c r="G197" s="27">
        <f>ROUND(EXP(F$4-F$5*LN($B193)+F$6*LN(F197)),2)</f>
        <v>23.27</v>
      </c>
      <c r="H197" s="28">
        <f>B193*G197/100</f>
        <v>7911.8</v>
      </c>
    </row>
    <row r="198" spans="2:8" x14ac:dyDescent="0.2">
      <c r="B198" s="38">
        <v>35000</v>
      </c>
      <c r="C198" s="39">
        <v>3</v>
      </c>
      <c r="D198" s="17">
        <f>ROUND(EXP(C$4-C$5*LN($B198)+C$6*LN(C198)),2)</f>
        <v>2.37</v>
      </c>
      <c r="E198" s="21">
        <f>B198*D198/100</f>
        <v>829.5</v>
      </c>
      <c r="F198" s="39">
        <v>3</v>
      </c>
      <c r="G198" s="17">
        <f>ROUND(EXP(F$4-F$5*LN($B198)+F$6*LN(F198)),2)</f>
        <v>13.5</v>
      </c>
      <c r="H198" s="21">
        <f>B198*G198/100</f>
        <v>4725</v>
      </c>
    </row>
    <row r="199" spans="2:8" x14ac:dyDescent="0.2">
      <c r="B199" s="24"/>
      <c r="C199" s="40">
        <v>4</v>
      </c>
      <c r="D199" s="19">
        <f>ROUND(EXP(C$4-C$5*LN($B198)+C$6*LN(C199)),2)</f>
        <v>2.88</v>
      </c>
      <c r="E199" s="22">
        <f>B198*D199/100</f>
        <v>1008</v>
      </c>
      <c r="F199" s="40">
        <v>4</v>
      </c>
      <c r="G199" s="19">
        <f>ROUND(EXP(F$4-F$5*LN($B198)+F$6*LN(F199)),2)</f>
        <v>16.18</v>
      </c>
      <c r="H199" s="22">
        <f>B198*G199/100</f>
        <v>5663</v>
      </c>
    </row>
    <row r="200" spans="2:8" x14ac:dyDescent="0.2">
      <c r="B200" s="24"/>
      <c r="C200" s="40">
        <v>5</v>
      </c>
      <c r="D200" s="19">
        <f>ROUND(EXP(C$4-C$5*LN($B198)+C$6*LN(C200)),2)</f>
        <v>3.35</v>
      </c>
      <c r="E200" s="22">
        <f>B198*D200/100</f>
        <v>1172.5</v>
      </c>
      <c r="F200" s="40">
        <v>5</v>
      </c>
      <c r="G200" s="19">
        <f>ROUND(EXP(F$4-F$5*LN($B198)+F$6*LN(F200)),2)</f>
        <v>18.62</v>
      </c>
      <c r="H200" s="22">
        <f>B198*G200/100</f>
        <v>6517</v>
      </c>
    </row>
    <row r="201" spans="2:8" x14ac:dyDescent="0.2">
      <c r="B201" s="24"/>
      <c r="C201" s="40">
        <v>6</v>
      </c>
      <c r="D201" s="19">
        <f>ROUND(EXP(C$4-C$5*LN($B198)+C$6*LN(C201)),2)</f>
        <v>3.78</v>
      </c>
      <c r="E201" s="22">
        <f>B198*D201/100</f>
        <v>1323</v>
      </c>
      <c r="F201" s="40">
        <v>6</v>
      </c>
      <c r="G201" s="19">
        <f>ROUND(EXP(F$4-F$5*LN($B198)+F$6*LN(F201)),2)</f>
        <v>20.88</v>
      </c>
      <c r="H201" s="22">
        <f>B198*G201/100</f>
        <v>7308</v>
      </c>
    </row>
    <row r="202" spans="2:8" x14ac:dyDescent="0.2">
      <c r="B202" s="26"/>
      <c r="C202" s="42">
        <v>7</v>
      </c>
      <c r="D202" s="27">
        <f>ROUND(EXP(C$4-C$5*LN($B198)+C$6*LN(C202)),2)</f>
        <v>4.2</v>
      </c>
      <c r="E202" s="28">
        <f>B198*D202/100</f>
        <v>1470</v>
      </c>
      <c r="F202" s="42">
        <v>7</v>
      </c>
      <c r="G202" s="27">
        <f>ROUND(EXP(F$4-F$5*LN($B198)+F$6*LN(F202)),2)</f>
        <v>23.01</v>
      </c>
      <c r="H202" s="28">
        <f>B198*G202/100</f>
        <v>8053.5</v>
      </c>
    </row>
    <row r="203" spans="2:8" x14ac:dyDescent="0.2">
      <c r="B203" s="38">
        <v>36000</v>
      </c>
      <c r="C203" s="39">
        <v>3</v>
      </c>
      <c r="D203" s="17">
        <f>ROUND(EXP(C$4-C$5*LN($B203)+C$6*LN(C203)),2)</f>
        <v>2.35</v>
      </c>
      <c r="E203" s="21">
        <f>B203*D203/100</f>
        <v>846</v>
      </c>
      <c r="F203" s="39">
        <v>3</v>
      </c>
      <c r="G203" s="17">
        <f>ROUND(EXP(F$4-F$5*LN($B203)+F$6*LN(F203)),2)</f>
        <v>13.36</v>
      </c>
      <c r="H203" s="21">
        <f>B203*G203/100</f>
        <v>4809.6000000000004</v>
      </c>
    </row>
    <row r="204" spans="2:8" x14ac:dyDescent="0.2">
      <c r="B204" s="24"/>
      <c r="C204" s="40">
        <v>4</v>
      </c>
      <c r="D204" s="19">
        <f>ROUND(EXP(C$4-C$5*LN($B203)+C$6*LN(C204)),2)</f>
        <v>2.86</v>
      </c>
      <c r="E204" s="22">
        <f>B203*D204/100</f>
        <v>1029.5999999999999</v>
      </c>
      <c r="F204" s="40">
        <v>4</v>
      </c>
      <c r="G204" s="19">
        <f>ROUND(EXP(F$4-F$5*LN($B203)+F$6*LN(F204)),2)</f>
        <v>16</v>
      </c>
      <c r="H204" s="22">
        <f>B203*G204/100</f>
        <v>5760</v>
      </c>
    </row>
    <row r="205" spans="2:8" x14ac:dyDescent="0.2">
      <c r="B205" s="24"/>
      <c r="C205" s="40">
        <v>5</v>
      </c>
      <c r="D205" s="19">
        <f>ROUND(EXP(C$4-C$5*LN($B203)+C$6*LN(C205)),2)</f>
        <v>3.32</v>
      </c>
      <c r="E205" s="22">
        <f>B203*D205/100</f>
        <v>1195.2</v>
      </c>
      <c r="F205" s="40">
        <v>5</v>
      </c>
      <c r="G205" s="19">
        <f>ROUND(EXP(F$4-F$5*LN($B203)+F$6*LN(F205)),2)</f>
        <v>18.420000000000002</v>
      </c>
      <c r="H205" s="22">
        <f>B203*G205/100</f>
        <v>6631.2000000000007</v>
      </c>
    </row>
    <row r="206" spans="2:8" x14ac:dyDescent="0.2">
      <c r="B206" s="24"/>
      <c r="C206" s="40">
        <v>6</v>
      </c>
      <c r="D206" s="19">
        <f>ROUND(EXP(C$4-C$5*LN($B203)+C$6*LN(C206)),2)</f>
        <v>3.75</v>
      </c>
      <c r="E206" s="22">
        <f>B203*D206/100</f>
        <v>1350</v>
      </c>
      <c r="F206" s="40">
        <v>6</v>
      </c>
      <c r="G206" s="19">
        <f>ROUND(EXP(F$4-F$5*LN($B203)+F$6*LN(F206)),2)</f>
        <v>20.65</v>
      </c>
      <c r="H206" s="22">
        <f>B203*G206/100</f>
        <v>7434</v>
      </c>
    </row>
    <row r="207" spans="2:8" x14ac:dyDescent="0.2">
      <c r="B207" s="26"/>
      <c r="C207" s="42">
        <v>7</v>
      </c>
      <c r="D207" s="27">
        <f>ROUND(EXP(C$4-C$5*LN($B203)+C$6*LN(C207)),2)</f>
        <v>4.16</v>
      </c>
      <c r="E207" s="28">
        <f>B203*D207/100</f>
        <v>1497.6</v>
      </c>
      <c r="F207" s="42">
        <v>7</v>
      </c>
      <c r="G207" s="27">
        <f>ROUND(EXP(F$4-F$5*LN($B203)+F$6*LN(F207)),2)</f>
        <v>22.76</v>
      </c>
      <c r="H207" s="28">
        <f>B203*G207/100</f>
        <v>8193.6</v>
      </c>
    </row>
    <row r="208" spans="2:8" x14ac:dyDescent="0.2">
      <c r="B208" s="38">
        <v>37000</v>
      </c>
      <c r="C208" s="39">
        <v>3</v>
      </c>
      <c r="D208" s="17">
        <f>ROUND(EXP(C$4-C$5*LN($B208)+C$6*LN(C208)),2)</f>
        <v>2.34</v>
      </c>
      <c r="E208" s="21">
        <f>B208*D208/100</f>
        <v>865.8</v>
      </c>
      <c r="F208" s="39">
        <v>3</v>
      </c>
      <c r="G208" s="17">
        <f>ROUND(EXP(F$4-F$5*LN($B208)+F$6*LN(F208)),2)</f>
        <v>13.21</v>
      </c>
      <c r="H208" s="21">
        <f>B208*G208/100</f>
        <v>4887.7000000000007</v>
      </c>
    </row>
    <row r="209" spans="2:8" x14ac:dyDescent="0.2">
      <c r="B209" s="24"/>
      <c r="C209" s="40">
        <v>4</v>
      </c>
      <c r="D209" s="19">
        <f>ROUND(EXP(C$4-C$5*LN($B208)+C$6*LN(C209)),2)</f>
        <v>2.84</v>
      </c>
      <c r="E209" s="22">
        <f>B208*D209/100</f>
        <v>1050.8</v>
      </c>
      <c r="F209" s="40">
        <v>4</v>
      </c>
      <c r="G209" s="19">
        <f>ROUND(EXP(F$4-F$5*LN($B208)+F$6*LN(F209)),2)</f>
        <v>15.84</v>
      </c>
      <c r="H209" s="22">
        <f>B208*G209/100</f>
        <v>5860.8</v>
      </c>
    </row>
    <row r="210" spans="2:8" x14ac:dyDescent="0.2">
      <c r="B210" s="24"/>
      <c r="C210" s="40">
        <v>5</v>
      </c>
      <c r="D210" s="19">
        <f>ROUND(EXP(C$4-C$5*LN($B208)+C$6*LN(C210)),2)</f>
        <v>3.29</v>
      </c>
      <c r="E210" s="22">
        <f>B208*D210/100</f>
        <v>1217.3</v>
      </c>
      <c r="F210" s="40">
        <v>5</v>
      </c>
      <c r="G210" s="19">
        <f>ROUND(EXP(F$4-F$5*LN($B208)+F$6*LN(F210)),2)</f>
        <v>18.22</v>
      </c>
      <c r="H210" s="22">
        <f>B208*G210/100</f>
        <v>6741.4</v>
      </c>
    </row>
    <row r="211" spans="2:8" x14ac:dyDescent="0.2">
      <c r="B211" s="24"/>
      <c r="C211" s="40">
        <v>6</v>
      </c>
      <c r="D211" s="19">
        <f>ROUND(EXP(C$4-C$5*LN($B208)+C$6*LN(C211)),2)</f>
        <v>3.73</v>
      </c>
      <c r="E211" s="22">
        <f>B208*D211/100</f>
        <v>1380.1</v>
      </c>
      <c r="F211" s="40">
        <v>6</v>
      </c>
      <c r="G211" s="19">
        <f>ROUND(EXP(F$4-F$5*LN($B208)+F$6*LN(F211)),2)</f>
        <v>20.440000000000001</v>
      </c>
      <c r="H211" s="22">
        <f>B208*G211/100</f>
        <v>7562.8</v>
      </c>
    </row>
    <row r="212" spans="2:8" x14ac:dyDescent="0.2">
      <c r="B212" s="26"/>
      <c r="C212" s="42">
        <v>7</v>
      </c>
      <c r="D212" s="27">
        <f>ROUND(EXP(C$4-C$5*LN($B208)+C$6*LN(C212)),2)</f>
        <v>4.13</v>
      </c>
      <c r="E212" s="28">
        <f>B208*D212/100</f>
        <v>1528.1</v>
      </c>
      <c r="F212" s="42">
        <v>7</v>
      </c>
      <c r="G212" s="27">
        <f>ROUND(EXP(F$4-F$5*LN($B208)+F$6*LN(F212)),2)</f>
        <v>22.52</v>
      </c>
      <c r="H212" s="28">
        <f>B208*G212/100</f>
        <v>8332.4</v>
      </c>
    </row>
    <row r="213" spans="2:8" x14ac:dyDescent="0.2">
      <c r="B213" s="38">
        <v>38000</v>
      </c>
      <c r="C213" s="39">
        <v>3</v>
      </c>
      <c r="D213" s="17">
        <f>ROUND(EXP(C$4-C$5*LN($B213)+C$6*LN(C213)),2)</f>
        <v>2.3199999999999998</v>
      </c>
      <c r="E213" s="21">
        <f>B213*D213/100</f>
        <v>881.6</v>
      </c>
      <c r="F213" s="39">
        <v>3</v>
      </c>
      <c r="G213" s="17">
        <f>ROUND(EXP(F$4-F$5*LN($B213)+F$6*LN(F213)),2)</f>
        <v>13.08</v>
      </c>
      <c r="H213" s="21">
        <f>B213*G213/100</f>
        <v>4970.3999999999996</v>
      </c>
    </row>
    <row r="214" spans="2:8" x14ac:dyDescent="0.2">
      <c r="B214" s="24"/>
      <c r="C214" s="40">
        <v>4</v>
      </c>
      <c r="D214" s="19">
        <f>ROUND(EXP(C$4-C$5*LN($B213)+C$6*LN(C214)),2)</f>
        <v>2.81</v>
      </c>
      <c r="E214" s="22">
        <f>B213*D214/100</f>
        <v>1067.8</v>
      </c>
      <c r="F214" s="40">
        <v>4</v>
      </c>
      <c r="G214" s="19">
        <f>ROUND(EXP(F$4-F$5*LN($B213)+F$6*LN(F214)),2)</f>
        <v>15.67</v>
      </c>
      <c r="H214" s="22">
        <f>B213*G214/100</f>
        <v>5954.6</v>
      </c>
    </row>
    <row r="215" spans="2:8" x14ac:dyDescent="0.2">
      <c r="B215" s="24"/>
      <c r="C215" s="40">
        <v>5</v>
      </c>
      <c r="D215" s="19">
        <f>ROUND(EXP(C$4-C$5*LN($B213)+C$6*LN(C215)),2)</f>
        <v>3.27</v>
      </c>
      <c r="E215" s="22">
        <f>B213*D215/100</f>
        <v>1242.5999999999999</v>
      </c>
      <c r="F215" s="40">
        <v>5</v>
      </c>
      <c r="G215" s="19">
        <f>ROUND(EXP(F$4-F$5*LN($B213)+F$6*LN(F215)),2)</f>
        <v>18.03</v>
      </c>
      <c r="H215" s="22">
        <f>B213*G215/100</f>
        <v>6851.4</v>
      </c>
    </row>
    <row r="216" spans="2:8" x14ac:dyDescent="0.2">
      <c r="B216" s="24"/>
      <c r="C216" s="40">
        <v>6</v>
      </c>
      <c r="D216" s="19">
        <f>ROUND(EXP(C$4-C$5*LN($B213)+C$6*LN(C216)),2)</f>
        <v>3.7</v>
      </c>
      <c r="E216" s="22">
        <f>B213*D216/100</f>
        <v>1406</v>
      </c>
      <c r="F216" s="40">
        <v>6</v>
      </c>
      <c r="G216" s="19">
        <f>ROUND(EXP(F$4-F$5*LN($B213)+F$6*LN(F216)),2)</f>
        <v>20.23</v>
      </c>
      <c r="H216" s="22">
        <f>B213*G216/100</f>
        <v>7687.4</v>
      </c>
    </row>
    <row r="217" spans="2:8" x14ac:dyDescent="0.2">
      <c r="B217" s="26"/>
      <c r="C217" s="42">
        <v>7</v>
      </c>
      <c r="D217" s="27">
        <f>ROUND(EXP(C$4-C$5*LN($B213)+C$6*LN(C217)),2)</f>
        <v>4.0999999999999996</v>
      </c>
      <c r="E217" s="28">
        <f>B213*D217/100</f>
        <v>1558</v>
      </c>
      <c r="F217" s="42">
        <v>7</v>
      </c>
      <c r="G217" s="27">
        <f>ROUND(EXP(F$4-F$5*LN($B213)+F$6*LN(F217)),2)</f>
        <v>22.29</v>
      </c>
      <c r="H217" s="28">
        <f>B213*G217/100</f>
        <v>8470.2000000000007</v>
      </c>
    </row>
    <row r="218" spans="2:8" x14ac:dyDescent="0.2">
      <c r="B218" s="38">
        <v>39000</v>
      </c>
      <c r="C218" s="39">
        <v>3</v>
      </c>
      <c r="D218" s="17">
        <f>ROUND(EXP(C$4-C$5*LN($B218)+C$6*LN(C218)),2)</f>
        <v>2.2999999999999998</v>
      </c>
      <c r="E218" s="21">
        <f>B218*D218/100</f>
        <v>897</v>
      </c>
      <c r="F218" s="39">
        <v>3</v>
      </c>
      <c r="G218" s="17">
        <f>ROUND(EXP(F$4-F$5*LN($B218)+F$6*LN(F218)),2)</f>
        <v>12.95</v>
      </c>
      <c r="H218" s="21">
        <f>B218*G218/100</f>
        <v>5050.5</v>
      </c>
    </row>
    <row r="219" spans="2:8" x14ac:dyDescent="0.2">
      <c r="B219" s="24"/>
      <c r="C219" s="40">
        <v>4</v>
      </c>
      <c r="D219" s="19">
        <f>ROUND(EXP(C$4-C$5*LN($B218)+C$6*LN(C219)),2)</f>
        <v>2.79</v>
      </c>
      <c r="E219" s="22">
        <f>B218*D219/100</f>
        <v>1088.0999999999999</v>
      </c>
      <c r="F219" s="40">
        <v>4</v>
      </c>
      <c r="G219" s="19">
        <f>ROUND(EXP(F$4-F$5*LN($B218)+F$6*LN(F219)),2)</f>
        <v>15.52</v>
      </c>
      <c r="H219" s="22">
        <f>B218*G219/100</f>
        <v>6052.8</v>
      </c>
    </row>
    <row r="220" spans="2:8" x14ac:dyDescent="0.2">
      <c r="B220" s="24"/>
      <c r="C220" s="40">
        <v>5</v>
      </c>
      <c r="D220" s="19">
        <f>ROUND(EXP(C$4-C$5*LN($B218)+C$6*LN(C220)),2)</f>
        <v>3.25</v>
      </c>
      <c r="E220" s="22">
        <f>B218*D220/100</f>
        <v>1267.5</v>
      </c>
      <c r="F220" s="40">
        <v>5</v>
      </c>
      <c r="G220" s="19">
        <f>ROUND(EXP(F$4-F$5*LN($B218)+F$6*LN(F220)),2)</f>
        <v>17.850000000000001</v>
      </c>
      <c r="H220" s="22">
        <f>B218*G220/100</f>
        <v>6961.5</v>
      </c>
    </row>
    <row r="221" spans="2:8" x14ac:dyDescent="0.2">
      <c r="B221" s="24"/>
      <c r="C221" s="40">
        <v>6</v>
      </c>
      <c r="D221" s="19">
        <f>ROUND(EXP(C$4-C$5*LN($B218)+C$6*LN(C221)),2)</f>
        <v>3.67</v>
      </c>
      <c r="E221" s="22">
        <f>B218*D221/100</f>
        <v>1431.3</v>
      </c>
      <c r="F221" s="40">
        <v>6</v>
      </c>
      <c r="G221" s="19">
        <f>ROUND(EXP(F$4-F$5*LN($B218)+F$6*LN(F221)),2)</f>
        <v>20.02</v>
      </c>
      <c r="H221" s="22">
        <f>B218*G221/100</f>
        <v>7807.8</v>
      </c>
    </row>
    <row r="222" spans="2:8" x14ac:dyDescent="0.2">
      <c r="B222" s="26"/>
      <c r="C222" s="42">
        <v>7</v>
      </c>
      <c r="D222" s="27">
        <f>ROUND(EXP(C$4-C$5*LN($B218)+C$6*LN(C222)),2)</f>
        <v>4.07</v>
      </c>
      <c r="E222" s="28">
        <f>B218*D222/100</f>
        <v>1587.3</v>
      </c>
      <c r="F222" s="42">
        <v>7</v>
      </c>
      <c r="G222" s="27">
        <f>ROUND(EXP(F$4-F$5*LN($B218)+F$6*LN(F222)),2)</f>
        <v>22.06</v>
      </c>
      <c r="H222" s="28">
        <f>B218*G222/100</f>
        <v>8603.4</v>
      </c>
    </row>
    <row r="223" spans="2:8" x14ac:dyDescent="0.2">
      <c r="B223" s="38">
        <v>40000</v>
      </c>
      <c r="C223" s="39">
        <v>3</v>
      </c>
      <c r="D223" s="17">
        <f>ROUND(EXP(C$4-C$5*LN($B223)+C$6*LN(C223)),2)</f>
        <v>2.29</v>
      </c>
      <c r="E223" s="21">
        <f>B223*D223/100</f>
        <v>916</v>
      </c>
      <c r="F223" s="39">
        <v>3</v>
      </c>
      <c r="G223" s="17">
        <f>ROUND(EXP(F$4-F$5*LN($B223)+F$6*LN(F223)),2)</f>
        <v>12.82</v>
      </c>
      <c r="H223" s="21">
        <f>B223*G223/100</f>
        <v>5128</v>
      </c>
    </row>
    <row r="224" spans="2:8" x14ac:dyDescent="0.2">
      <c r="B224" s="24"/>
      <c r="C224" s="40">
        <v>4</v>
      </c>
      <c r="D224" s="19">
        <f>ROUND(EXP(C$4-C$5*LN($B223)+C$6*LN(C224)),2)</f>
        <v>2.77</v>
      </c>
      <c r="E224" s="22">
        <f>B223*D224/100</f>
        <v>1108</v>
      </c>
      <c r="F224" s="40">
        <v>4</v>
      </c>
      <c r="G224" s="19">
        <f>ROUND(EXP(F$4-F$5*LN($B223)+F$6*LN(F224)),2)</f>
        <v>15.36</v>
      </c>
      <c r="H224" s="22">
        <f>B223*G224/100</f>
        <v>6144</v>
      </c>
    </row>
    <row r="225" spans="2:8" x14ac:dyDescent="0.2">
      <c r="B225" s="24"/>
      <c r="C225" s="40">
        <v>5</v>
      </c>
      <c r="D225" s="19">
        <f>ROUND(EXP(C$4-C$5*LN($B223)+C$6*LN(C225)),2)</f>
        <v>3.22</v>
      </c>
      <c r="E225" s="22">
        <f>B223*D225/100</f>
        <v>1288.0000000000002</v>
      </c>
      <c r="F225" s="40">
        <v>5</v>
      </c>
      <c r="G225" s="19">
        <f>ROUND(EXP(F$4-F$5*LN($B223)+F$6*LN(F225)),2)</f>
        <v>17.68</v>
      </c>
      <c r="H225" s="22">
        <f>B223*G225/100</f>
        <v>7072</v>
      </c>
    </row>
    <row r="226" spans="2:8" x14ac:dyDescent="0.2">
      <c r="B226" s="24"/>
      <c r="C226" s="40">
        <v>6</v>
      </c>
      <c r="D226" s="19">
        <f>ROUND(EXP(C$4-C$5*LN($B223)+C$6*LN(C226)),2)</f>
        <v>3.64</v>
      </c>
      <c r="E226" s="22">
        <f>B223*D226/100</f>
        <v>1456</v>
      </c>
      <c r="F226" s="40">
        <v>6</v>
      </c>
      <c r="G226" s="19">
        <f>ROUND(EXP(F$4-F$5*LN($B223)+F$6*LN(F226)),2)</f>
        <v>19.829999999999998</v>
      </c>
      <c r="H226" s="22">
        <f>B223*G226/100</f>
        <v>7931.9999999999991</v>
      </c>
    </row>
    <row r="227" spans="2:8" x14ac:dyDescent="0.2">
      <c r="B227" s="26"/>
      <c r="C227" s="42">
        <v>7</v>
      </c>
      <c r="D227" s="27">
        <f>ROUND(EXP(C$4-C$5*LN($B223)+C$6*LN(C227)),2)</f>
        <v>4.04</v>
      </c>
      <c r="E227" s="28">
        <f>B223*D227/100</f>
        <v>1616</v>
      </c>
      <c r="F227" s="42">
        <v>7</v>
      </c>
      <c r="G227" s="27">
        <f>ROUND(EXP(F$4-F$5*LN($B223)+F$6*LN(F227)),2)</f>
        <v>21.85</v>
      </c>
      <c r="H227" s="28">
        <f>B223*G227/100</f>
        <v>8740</v>
      </c>
    </row>
    <row r="228" spans="2:8" x14ac:dyDescent="0.2">
      <c r="B228" s="38">
        <v>42000</v>
      </c>
      <c r="C228" s="39">
        <v>3</v>
      </c>
      <c r="D228" s="17">
        <f>ROUND(EXP(C$4-C$5*LN($B228)+C$6*LN(C228)),2)</f>
        <v>2.25</v>
      </c>
      <c r="E228" s="21">
        <f>B228*D228/100</f>
        <v>945</v>
      </c>
      <c r="F228" s="39">
        <v>3</v>
      </c>
      <c r="G228" s="17">
        <f>ROUND(EXP(F$4-F$5*LN($B228)+F$6*LN(F228)),2)</f>
        <v>12.58</v>
      </c>
      <c r="H228" s="21">
        <f>B228*G228/100</f>
        <v>5283.6</v>
      </c>
    </row>
    <row r="229" spans="2:8" x14ac:dyDescent="0.2">
      <c r="B229" s="24"/>
      <c r="C229" s="40">
        <v>4</v>
      </c>
      <c r="D229" s="19">
        <f>ROUND(EXP(C$4-C$5*LN($B228)+C$6*LN(C229)),2)</f>
        <v>2.74</v>
      </c>
      <c r="E229" s="22">
        <f>B228*D229/100</f>
        <v>1150.8000000000002</v>
      </c>
      <c r="F229" s="40">
        <v>4</v>
      </c>
      <c r="G229" s="19">
        <f>ROUND(EXP(F$4-F$5*LN($B228)+F$6*LN(F229)),2)</f>
        <v>15.08</v>
      </c>
      <c r="H229" s="22">
        <f>B228*G229/100</f>
        <v>6333.6</v>
      </c>
    </row>
    <row r="230" spans="2:8" x14ac:dyDescent="0.2">
      <c r="B230" s="24"/>
      <c r="C230" s="40">
        <v>5</v>
      </c>
      <c r="D230" s="19">
        <f>ROUND(EXP(C$4-C$5*LN($B228)+C$6*LN(C230)),2)</f>
        <v>3.18</v>
      </c>
      <c r="E230" s="22">
        <f>B228*D230/100</f>
        <v>1335.6</v>
      </c>
      <c r="F230" s="40">
        <v>5</v>
      </c>
      <c r="G230" s="19">
        <f>ROUND(EXP(F$4-F$5*LN($B228)+F$6*LN(F230)),2)</f>
        <v>17.350000000000001</v>
      </c>
      <c r="H230" s="22">
        <f>B228*G230/100</f>
        <v>7287.0000000000009</v>
      </c>
    </row>
    <row r="231" spans="2:8" x14ac:dyDescent="0.2">
      <c r="B231" s="24"/>
      <c r="C231" s="40">
        <v>6</v>
      </c>
      <c r="D231" s="19">
        <f>ROUND(EXP(C$4-C$5*LN($B228)+C$6*LN(C231)),2)</f>
        <v>3.59</v>
      </c>
      <c r="E231" s="22">
        <f>B228*D231/100</f>
        <v>1507.8</v>
      </c>
      <c r="F231" s="40">
        <v>6</v>
      </c>
      <c r="G231" s="19">
        <f>ROUND(EXP(F$4-F$5*LN($B228)+F$6*LN(F231)),2)</f>
        <v>19.46</v>
      </c>
      <c r="H231" s="22">
        <f>B228*G231/100</f>
        <v>8173.2</v>
      </c>
    </row>
    <row r="232" spans="2:8" x14ac:dyDescent="0.2">
      <c r="B232" s="26"/>
      <c r="C232" s="42">
        <v>7</v>
      </c>
      <c r="D232" s="27">
        <f>ROUND(EXP(C$4-C$5*LN($B228)+C$6*LN(C232)),2)</f>
        <v>3.99</v>
      </c>
      <c r="E232" s="28">
        <f>B228*D232/100</f>
        <v>1675.8</v>
      </c>
      <c r="F232" s="42">
        <v>7</v>
      </c>
      <c r="G232" s="27">
        <f>ROUND(EXP(F$4-F$5*LN($B228)+F$6*LN(F232)),2)</f>
        <v>21.44</v>
      </c>
      <c r="H232" s="28">
        <f>B228*G232/100</f>
        <v>9004.7999999999993</v>
      </c>
    </row>
    <row r="233" spans="2:8" x14ac:dyDescent="0.2">
      <c r="B233" s="38">
        <v>44000</v>
      </c>
      <c r="C233" s="39">
        <v>3</v>
      </c>
      <c r="D233" s="17">
        <f>ROUND(EXP(C$4-C$5*LN($B233)+C$6*LN(C233)),2)</f>
        <v>2.2200000000000002</v>
      </c>
      <c r="E233" s="21">
        <f>B233*D233/100</f>
        <v>976.80000000000018</v>
      </c>
      <c r="F233" s="39">
        <v>3</v>
      </c>
      <c r="G233" s="17">
        <f>ROUND(EXP(F$4-F$5*LN($B233)+F$6*LN(F233)),2)</f>
        <v>12.36</v>
      </c>
      <c r="H233" s="21">
        <f>B233*G233/100</f>
        <v>5438.4</v>
      </c>
    </row>
    <row r="234" spans="2:8" x14ac:dyDescent="0.2">
      <c r="B234" s="24"/>
      <c r="C234" s="40">
        <v>4</v>
      </c>
      <c r="D234" s="19">
        <f>ROUND(EXP(C$4-C$5*LN($B233)+C$6*LN(C234)),2)</f>
        <v>2.7</v>
      </c>
      <c r="E234" s="22">
        <f>B233*D234/100</f>
        <v>1188.0000000000002</v>
      </c>
      <c r="F234" s="40">
        <v>4</v>
      </c>
      <c r="G234" s="19">
        <f>ROUND(EXP(F$4-F$5*LN($B233)+F$6*LN(F234)),2)</f>
        <v>14.81</v>
      </c>
      <c r="H234" s="22">
        <f>B233*G234/100</f>
        <v>6516.4</v>
      </c>
    </row>
    <row r="235" spans="2:8" x14ac:dyDescent="0.2">
      <c r="B235" s="24"/>
      <c r="C235" s="40">
        <v>5</v>
      </c>
      <c r="D235" s="19">
        <f>ROUND(EXP(C$4-C$5*LN($B233)+C$6*LN(C235)),2)</f>
        <v>3.14</v>
      </c>
      <c r="E235" s="22">
        <f>B233*D235/100</f>
        <v>1381.6</v>
      </c>
      <c r="F235" s="40">
        <v>5</v>
      </c>
      <c r="G235" s="19">
        <f>ROUND(EXP(F$4-F$5*LN($B233)+F$6*LN(F235)),2)</f>
        <v>17.04</v>
      </c>
      <c r="H235" s="22">
        <f>B233*G235/100</f>
        <v>7497.6</v>
      </c>
    </row>
    <row r="236" spans="2:8" x14ac:dyDescent="0.2">
      <c r="B236" s="24"/>
      <c r="C236" s="40">
        <v>6</v>
      </c>
      <c r="D236" s="19">
        <f>ROUND(EXP(C$4-C$5*LN($B233)+C$6*LN(C236)),2)</f>
        <v>3.55</v>
      </c>
      <c r="E236" s="22">
        <f>B233*D236/100</f>
        <v>1562</v>
      </c>
      <c r="F236" s="40">
        <v>6</v>
      </c>
      <c r="G236" s="19">
        <f>ROUND(EXP(F$4-F$5*LN($B233)+F$6*LN(F236)),2)</f>
        <v>19.11</v>
      </c>
      <c r="H236" s="22">
        <f>B233*G236/100</f>
        <v>8408.4</v>
      </c>
    </row>
    <row r="237" spans="2:8" x14ac:dyDescent="0.2">
      <c r="B237" s="26"/>
      <c r="C237" s="42">
        <v>7</v>
      </c>
      <c r="D237" s="27">
        <f>ROUND(EXP(C$4-C$5*LN($B233)+C$6*LN(C237)),2)</f>
        <v>3.93</v>
      </c>
      <c r="E237" s="28">
        <f>B233*D237/100</f>
        <v>1729.2</v>
      </c>
      <c r="F237" s="42">
        <v>7</v>
      </c>
      <c r="G237" s="27">
        <f>ROUND(EXP(F$4-F$5*LN($B233)+F$6*LN(F237)),2)</f>
        <v>21.06</v>
      </c>
      <c r="H237" s="28">
        <f>B233*G237/100</f>
        <v>9266.4</v>
      </c>
    </row>
    <row r="238" spans="2:8" x14ac:dyDescent="0.2">
      <c r="B238" s="38">
        <v>46000</v>
      </c>
      <c r="C238" s="39">
        <v>3</v>
      </c>
      <c r="D238" s="17">
        <f>ROUND(EXP(C$4-C$5*LN($B238)+C$6*LN(C238)),2)</f>
        <v>2.2000000000000002</v>
      </c>
      <c r="E238" s="21">
        <f>B238*D238/100</f>
        <v>1012.0000000000001</v>
      </c>
      <c r="F238" s="39">
        <v>3</v>
      </c>
      <c r="G238" s="17">
        <f>ROUND(EXP(F$4-F$5*LN($B238)+F$6*LN(F238)),2)</f>
        <v>12.15</v>
      </c>
      <c r="H238" s="21">
        <f>B238*G238/100</f>
        <v>5589</v>
      </c>
    </row>
    <row r="239" spans="2:8" x14ac:dyDescent="0.2">
      <c r="B239" s="24"/>
      <c r="C239" s="40">
        <v>4</v>
      </c>
      <c r="D239" s="19">
        <f>ROUND(EXP(C$4-C$5*LN($B238)+C$6*LN(C239)),2)</f>
        <v>2.67</v>
      </c>
      <c r="E239" s="22">
        <f>B238*D239/100</f>
        <v>1228.2</v>
      </c>
      <c r="F239" s="40">
        <v>4</v>
      </c>
      <c r="G239" s="19">
        <f>ROUND(EXP(F$4-F$5*LN($B238)+F$6*LN(F239)),2)</f>
        <v>14.56</v>
      </c>
      <c r="H239" s="22">
        <f>B238*G239/100</f>
        <v>6697.6</v>
      </c>
    </row>
    <row r="240" spans="2:8" x14ac:dyDescent="0.2">
      <c r="B240" s="24"/>
      <c r="C240" s="40">
        <v>5</v>
      </c>
      <c r="D240" s="19">
        <f>ROUND(EXP(C$4-C$5*LN($B238)+C$6*LN(C240)),2)</f>
        <v>3.1</v>
      </c>
      <c r="E240" s="22">
        <f>B238*D240/100</f>
        <v>1426</v>
      </c>
      <c r="F240" s="40">
        <v>5</v>
      </c>
      <c r="G240" s="19">
        <f>ROUND(EXP(F$4-F$5*LN($B238)+F$6*LN(F240)),2)</f>
        <v>16.75</v>
      </c>
      <c r="H240" s="22">
        <f>B238*G240/100</f>
        <v>7705</v>
      </c>
    </row>
    <row r="241" spans="2:8" x14ac:dyDescent="0.2">
      <c r="B241" s="24"/>
      <c r="C241" s="40">
        <v>6</v>
      </c>
      <c r="D241" s="19">
        <f>ROUND(EXP(C$4-C$5*LN($B238)+C$6*LN(C241)),2)</f>
        <v>3.5</v>
      </c>
      <c r="E241" s="22">
        <f>B238*D241/100</f>
        <v>1610</v>
      </c>
      <c r="F241" s="40">
        <v>6</v>
      </c>
      <c r="G241" s="19">
        <f>ROUND(EXP(F$4-F$5*LN($B238)+F$6*LN(F241)),2)</f>
        <v>18.78</v>
      </c>
      <c r="H241" s="22">
        <f>B238*G241/100</f>
        <v>8638.7999999999993</v>
      </c>
    </row>
    <row r="242" spans="2:8" x14ac:dyDescent="0.2">
      <c r="B242" s="26"/>
      <c r="C242" s="42">
        <v>7</v>
      </c>
      <c r="D242" s="27">
        <f>ROUND(EXP(C$4-C$5*LN($B238)+C$6*LN(C242)),2)</f>
        <v>3.89</v>
      </c>
      <c r="E242" s="28">
        <f>B238*D242/100</f>
        <v>1789.4</v>
      </c>
      <c r="F242" s="42">
        <v>7</v>
      </c>
      <c r="G242" s="27">
        <f>ROUND(EXP(F$4-F$5*LN($B238)+F$6*LN(F242)),2)</f>
        <v>20.7</v>
      </c>
      <c r="H242" s="28">
        <f>B238*G242/100</f>
        <v>9522</v>
      </c>
    </row>
    <row r="243" spans="2:8" x14ac:dyDescent="0.2">
      <c r="B243" s="38">
        <v>48000</v>
      </c>
      <c r="C243" s="39">
        <v>3</v>
      </c>
      <c r="D243" s="17">
        <f>ROUND(EXP(C$4-C$5*LN($B243)+C$6*LN(C243)),2)</f>
        <v>2.17</v>
      </c>
      <c r="E243" s="21">
        <f>B243*D243/100</f>
        <v>1041.5999999999999</v>
      </c>
      <c r="F243" s="39">
        <v>3</v>
      </c>
      <c r="G243" s="17">
        <f>ROUND(EXP(F$4-F$5*LN($B243)+F$6*LN(F243)),2)</f>
        <v>11.95</v>
      </c>
      <c r="H243" s="21">
        <f>B243*G243/100</f>
        <v>5736</v>
      </c>
    </row>
    <row r="244" spans="2:8" x14ac:dyDescent="0.2">
      <c r="B244" s="24"/>
      <c r="C244" s="40">
        <v>4</v>
      </c>
      <c r="D244" s="19">
        <f>ROUND(EXP(C$4-C$5*LN($B243)+C$6*LN(C244)),2)</f>
        <v>2.63</v>
      </c>
      <c r="E244" s="22">
        <f>B243*D244/100</f>
        <v>1262.4000000000001</v>
      </c>
      <c r="F244" s="40">
        <v>4</v>
      </c>
      <c r="G244" s="19">
        <f>ROUND(EXP(F$4-F$5*LN($B243)+F$6*LN(F244)),2)</f>
        <v>14.32</v>
      </c>
      <c r="H244" s="22">
        <f>B243*G244/100</f>
        <v>6873.6</v>
      </c>
    </row>
    <row r="245" spans="2:8" x14ac:dyDescent="0.2">
      <c r="B245" s="24"/>
      <c r="C245" s="40">
        <v>5</v>
      </c>
      <c r="D245" s="19">
        <f>ROUND(EXP(C$4-C$5*LN($B243)+C$6*LN(C245)),2)</f>
        <v>3.06</v>
      </c>
      <c r="E245" s="22">
        <f>B243*D245/100</f>
        <v>1468.8</v>
      </c>
      <c r="F245" s="40">
        <v>5</v>
      </c>
      <c r="G245" s="19">
        <f>ROUND(EXP(F$4-F$5*LN($B243)+F$6*LN(F245)),2)</f>
        <v>16.48</v>
      </c>
      <c r="H245" s="22">
        <f>B243*G245/100</f>
        <v>7910.4</v>
      </c>
    </row>
    <row r="246" spans="2:8" x14ac:dyDescent="0.2">
      <c r="B246" s="24"/>
      <c r="C246" s="40">
        <v>6</v>
      </c>
      <c r="D246" s="19">
        <f>ROUND(EXP(C$4-C$5*LN($B243)+C$6*LN(C246)),2)</f>
        <v>3.46</v>
      </c>
      <c r="E246" s="22">
        <f>B243*D246/100</f>
        <v>1660.8</v>
      </c>
      <c r="F246" s="40">
        <v>6</v>
      </c>
      <c r="G246" s="19">
        <f>ROUND(EXP(F$4-F$5*LN($B243)+F$6*LN(F246)),2)</f>
        <v>18.48</v>
      </c>
      <c r="H246" s="22">
        <f>B243*G246/100</f>
        <v>8870.4</v>
      </c>
    </row>
    <row r="247" spans="2:8" x14ac:dyDescent="0.2">
      <c r="B247" s="26"/>
      <c r="C247" s="42">
        <v>7</v>
      </c>
      <c r="D247" s="27">
        <f>ROUND(EXP(C$4-C$5*LN($B243)+C$6*LN(C247)),2)</f>
        <v>3.84</v>
      </c>
      <c r="E247" s="28">
        <f>B243*D247/100</f>
        <v>1843.2</v>
      </c>
      <c r="F247" s="42">
        <v>7</v>
      </c>
      <c r="G247" s="27">
        <f>ROUND(EXP(F$4-F$5*LN($B243)+F$6*LN(F247)),2)</f>
        <v>20.36</v>
      </c>
      <c r="H247" s="28">
        <f>B243*G247/100</f>
        <v>9772.7999999999993</v>
      </c>
    </row>
    <row r="248" spans="2:8" x14ac:dyDescent="0.2">
      <c r="B248" s="38">
        <v>50000</v>
      </c>
      <c r="C248" s="39">
        <v>3</v>
      </c>
      <c r="D248" s="17">
        <f>ROUND(EXP(C$4-C$5*LN($B248)+C$6*LN(C248)),2)</f>
        <v>2.15</v>
      </c>
      <c r="E248" s="21">
        <f>B248*D248/100</f>
        <v>1075</v>
      </c>
      <c r="F248" s="39">
        <v>3</v>
      </c>
      <c r="G248" s="17">
        <f>ROUND(EXP(F$4-F$5*LN($B248)+F$6*LN(F248)),2)</f>
        <v>11.76</v>
      </c>
      <c r="H248" s="21">
        <f>B248*G248/100</f>
        <v>5880</v>
      </c>
    </row>
    <row r="249" spans="2:8" x14ac:dyDescent="0.2">
      <c r="B249" s="24"/>
      <c r="C249" s="40">
        <v>4</v>
      </c>
      <c r="D249" s="19">
        <f>ROUND(EXP(C$4-C$5*LN($B248)+C$6*LN(C249)),2)</f>
        <v>2.6</v>
      </c>
      <c r="E249" s="22">
        <f>B248*D249/100</f>
        <v>1300</v>
      </c>
      <c r="F249" s="40">
        <v>4</v>
      </c>
      <c r="G249" s="19">
        <f>ROUND(EXP(F$4-F$5*LN($B248)+F$6*LN(F249)),2)</f>
        <v>14.09</v>
      </c>
      <c r="H249" s="22">
        <f>B248*G249/100</f>
        <v>7045</v>
      </c>
    </row>
    <row r="250" spans="2:8" x14ac:dyDescent="0.2">
      <c r="B250" s="24"/>
      <c r="C250" s="40">
        <v>5</v>
      </c>
      <c r="D250" s="19">
        <f>ROUND(EXP(C$4-C$5*LN($B248)+C$6*LN(C250)),2)</f>
        <v>3.03</v>
      </c>
      <c r="E250" s="22">
        <f>B248*D250/100</f>
        <v>1515</v>
      </c>
      <c r="F250" s="40">
        <v>5</v>
      </c>
      <c r="G250" s="19">
        <f>ROUND(EXP(F$4-F$5*LN($B248)+F$6*LN(F250)),2)</f>
        <v>16.22</v>
      </c>
      <c r="H250" s="22">
        <f>B248*G250/100</f>
        <v>8110</v>
      </c>
    </row>
    <row r="251" spans="2:8" x14ac:dyDescent="0.2">
      <c r="B251" s="24"/>
      <c r="C251" s="40">
        <v>6</v>
      </c>
      <c r="D251" s="19">
        <f>ROUND(EXP(C$4-C$5*LN($B248)+C$6*LN(C251)),2)</f>
        <v>3.42</v>
      </c>
      <c r="E251" s="22">
        <f>B248*D251/100</f>
        <v>1710</v>
      </c>
      <c r="F251" s="40">
        <v>6</v>
      </c>
      <c r="G251" s="19">
        <f>ROUND(EXP(F$4-F$5*LN($B248)+F$6*LN(F251)),2)</f>
        <v>18.190000000000001</v>
      </c>
      <c r="H251" s="22">
        <f>B248*G251/100</f>
        <v>9095.0000000000018</v>
      </c>
    </row>
    <row r="252" spans="2:8" x14ac:dyDescent="0.2">
      <c r="B252" s="26"/>
      <c r="C252" s="42">
        <v>7</v>
      </c>
      <c r="D252" s="27">
        <f>ROUND(EXP(C$4-C$5*LN($B248)+C$6*LN(C252)),2)</f>
        <v>3.79</v>
      </c>
      <c r="E252" s="28">
        <f>B248*D252/100</f>
        <v>1895</v>
      </c>
      <c r="F252" s="42">
        <v>7</v>
      </c>
      <c r="G252" s="27">
        <f>ROUND(EXP(F$4-F$5*LN($B248)+F$6*LN(F252)),2)</f>
        <v>20.04</v>
      </c>
      <c r="H252" s="28">
        <f>B248*G252/100</f>
        <v>10020</v>
      </c>
    </row>
    <row r="253" spans="2:8" x14ac:dyDescent="0.2">
      <c r="B253" s="38">
        <v>52000</v>
      </c>
      <c r="C253" s="39">
        <v>3</v>
      </c>
      <c r="D253" s="17">
        <f>ROUND(EXP(C$4-C$5*LN($B253)+C$6*LN(C253)),2)</f>
        <v>2.12</v>
      </c>
      <c r="E253" s="21">
        <f>B253*D253/100</f>
        <v>1102.4000000000001</v>
      </c>
      <c r="F253" s="39">
        <v>3</v>
      </c>
      <c r="G253" s="17">
        <f>ROUND(EXP(F$4-F$5*LN($B253)+F$6*LN(F253)),2)</f>
        <v>11.58</v>
      </c>
      <c r="H253" s="21">
        <f>B253*G253/100</f>
        <v>6021.6</v>
      </c>
    </row>
    <row r="254" spans="2:8" x14ac:dyDescent="0.2">
      <c r="B254" s="24"/>
      <c r="C254" s="40">
        <v>4</v>
      </c>
      <c r="D254" s="19">
        <f>ROUND(EXP(C$4-C$5*LN($B253)+C$6*LN(C254)),2)</f>
        <v>2.58</v>
      </c>
      <c r="E254" s="22">
        <f>B253*D254/100</f>
        <v>1341.6</v>
      </c>
      <c r="F254" s="40">
        <v>4</v>
      </c>
      <c r="G254" s="19">
        <f>ROUND(EXP(F$4-F$5*LN($B253)+F$6*LN(F254)),2)</f>
        <v>13.88</v>
      </c>
      <c r="H254" s="22">
        <f>B253*G254/100</f>
        <v>7217.6</v>
      </c>
    </row>
    <row r="255" spans="2:8" x14ac:dyDescent="0.2">
      <c r="B255" s="24"/>
      <c r="C255" s="40">
        <v>5</v>
      </c>
      <c r="D255" s="19">
        <f>ROUND(EXP(C$4-C$5*LN($B253)+C$6*LN(C255)),2)</f>
        <v>2.99</v>
      </c>
      <c r="E255" s="22">
        <f>B253*D255/100</f>
        <v>1554.8</v>
      </c>
      <c r="F255" s="40">
        <v>5</v>
      </c>
      <c r="G255" s="19">
        <f>ROUND(EXP(F$4-F$5*LN($B253)+F$6*LN(F255)),2)</f>
        <v>15.97</v>
      </c>
      <c r="H255" s="22">
        <f>B253*G255/100</f>
        <v>8304.4</v>
      </c>
    </row>
    <row r="256" spans="2:8" x14ac:dyDescent="0.2">
      <c r="B256" s="24"/>
      <c r="C256" s="40">
        <v>6</v>
      </c>
      <c r="D256" s="19">
        <f>ROUND(EXP(C$4-C$5*LN($B253)+C$6*LN(C256)),2)</f>
        <v>3.38</v>
      </c>
      <c r="E256" s="22">
        <f>B253*D256/100</f>
        <v>1757.6</v>
      </c>
      <c r="F256" s="40">
        <v>6</v>
      </c>
      <c r="G256" s="19">
        <f>ROUND(EXP(F$4-F$5*LN($B253)+F$6*LN(F256)),2)</f>
        <v>17.91</v>
      </c>
      <c r="H256" s="22">
        <f>B253*G256/100</f>
        <v>9313.2000000000007</v>
      </c>
    </row>
    <row r="257" spans="2:8" x14ac:dyDescent="0.2">
      <c r="B257" s="26"/>
      <c r="C257" s="42">
        <v>7</v>
      </c>
      <c r="D257" s="27">
        <f>ROUND(EXP(C$4-C$5*LN($B253)+C$6*LN(C257)),2)</f>
        <v>3.75</v>
      </c>
      <c r="E257" s="28">
        <f>B253*D257/100</f>
        <v>1950</v>
      </c>
      <c r="F257" s="42">
        <v>7</v>
      </c>
      <c r="G257" s="27">
        <f>ROUND(EXP(F$4-F$5*LN($B253)+F$6*LN(F257)),2)</f>
        <v>19.739999999999998</v>
      </c>
      <c r="H257" s="28">
        <f>B253*G257/100</f>
        <v>10264.799999999999</v>
      </c>
    </row>
    <row r="258" spans="2:8" x14ac:dyDescent="0.2">
      <c r="B258" s="38">
        <v>54000</v>
      </c>
      <c r="C258" s="39">
        <v>3</v>
      </c>
      <c r="D258" s="17">
        <f>ROUND(EXP(C$4-C$5*LN($B258)+C$6*LN(C258)),2)</f>
        <v>2.1</v>
      </c>
      <c r="E258" s="21">
        <f>B258*D258/100</f>
        <v>1134</v>
      </c>
      <c r="F258" s="39">
        <v>3</v>
      </c>
      <c r="G258" s="17">
        <f>ROUND(EXP(F$4-F$5*LN($B258)+F$6*LN(F258)),2)</f>
        <v>11.42</v>
      </c>
      <c r="H258" s="21">
        <f>B258*G258/100</f>
        <v>6166.8</v>
      </c>
    </row>
    <row r="259" spans="2:8" x14ac:dyDescent="0.2">
      <c r="B259" s="24"/>
      <c r="C259" s="40">
        <v>4</v>
      </c>
      <c r="D259" s="19">
        <f>ROUND(EXP(C$4-C$5*LN($B258)+C$6*LN(C259)),2)</f>
        <v>2.5499999999999998</v>
      </c>
      <c r="E259" s="22">
        <f>B258*D259/100</f>
        <v>1377</v>
      </c>
      <c r="F259" s="40">
        <v>4</v>
      </c>
      <c r="G259" s="19">
        <f>ROUND(EXP(F$4-F$5*LN($B258)+F$6*LN(F259)),2)</f>
        <v>13.68</v>
      </c>
      <c r="H259" s="22">
        <f>B258*G259/100</f>
        <v>7387.2</v>
      </c>
    </row>
    <row r="260" spans="2:8" x14ac:dyDescent="0.2">
      <c r="B260" s="24"/>
      <c r="C260" s="40">
        <v>5</v>
      </c>
      <c r="D260" s="19">
        <f>ROUND(EXP(C$4-C$5*LN($B258)+C$6*LN(C260)),2)</f>
        <v>2.96</v>
      </c>
      <c r="E260" s="22">
        <f>B258*D260/100</f>
        <v>1598.4</v>
      </c>
      <c r="F260" s="40">
        <v>5</v>
      </c>
      <c r="G260" s="19">
        <f>ROUND(EXP(F$4-F$5*LN($B258)+F$6*LN(F260)),2)</f>
        <v>15.74</v>
      </c>
      <c r="H260" s="22">
        <f>B258*G260/100</f>
        <v>8499.6</v>
      </c>
    </row>
    <row r="261" spans="2:8" x14ac:dyDescent="0.2">
      <c r="B261" s="24"/>
      <c r="C261" s="40">
        <v>6</v>
      </c>
      <c r="D261" s="19">
        <f>ROUND(EXP(C$4-C$5*LN($B258)+C$6*LN(C261)),2)</f>
        <v>3.35</v>
      </c>
      <c r="E261" s="22">
        <f>B258*D261/100</f>
        <v>1809</v>
      </c>
      <c r="F261" s="40">
        <v>6</v>
      </c>
      <c r="G261" s="19">
        <f>ROUND(EXP(F$4-F$5*LN($B258)+F$6*LN(F261)),2)</f>
        <v>17.649999999999999</v>
      </c>
      <c r="H261" s="22">
        <f>B258*G261/100</f>
        <v>9530.9999999999982</v>
      </c>
    </row>
    <row r="262" spans="2:8" x14ac:dyDescent="0.2">
      <c r="B262" s="26"/>
      <c r="C262" s="42">
        <v>7</v>
      </c>
      <c r="D262" s="27">
        <f>ROUND(EXP(C$4-C$5*LN($B258)+C$6*LN(C262)),2)</f>
        <v>3.71</v>
      </c>
      <c r="E262" s="28">
        <f>B258*D262/100</f>
        <v>2003.4</v>
      </c>
      <c r="F262" s="42">
        <v>7</v>
      </c>
      <c r="G262" s="27">
        <f>ROUND(EXP(F$4-F$5*LN($B258)+F$6*LN(F262)),2)</f>
        <v>19.45</v>
      </c>
      <c r="H262" s="28">
        <f>B258*G262/100</f>
        <v>10503</v>
      </c>
    </row>
    <row r="263" spans="2:8" x14ac:dyDescent="0.2">
      <c r="B263" s="38">
        <v>56000</v>
      </c>
      <c r="C263" s="39">
        <v>3</v>
      </c>
      <c r="D263" s="17">
        <f>ROUND(EXP(C$4-C$5*LN($B263)+C$6*LN(C263)),2)</f>
        <v>2.08</v>
      </c>
      <c r="E263" s="21">
        <f>B263*D263/100</f>
        <v>1164.8</v>
      </c>
      <c r="F263" s="39">
        <v>3</v>
      </c>
      <c r="G263" s="17">
        <f>ROUND(EXP(F$4-F$5*LN($B263)+F$6*LN(F263)),2)</f>
        <v>11.26</v>
      </c>
      <c r="H263" s="21">
        <f>B263*G263/100</f>
        <v>6305.6</v>
      </c>
    </row>
    <row r="264" spans="2:8" x14ac:dyDescent="0.2">
      <c r="B264" s="24"/>
      <c r="C264" s="40">
        <v>4</v>
      </c>
      <c r="D264" s="19">
        <f>ROUND(EXP(C$4-C$5*LN($B263)+C$6*LN(C264)),2)</f>
        <v>2.52</v>
      </c>
      <c r="E264" s="22">
        <f>B263*D264/100</f>
        <v>1411.2</v>
      </c>
      <c r="F264" s="40">
        <v>4</v>
      </c>
      <c r="G264" s="19">
        <f>ROUND(EXP(F$4-F$5*LN($B263)+F$6*LN(F264)),2)</f>
        <v>13.49</v>
      </c>
      <c r="H264" s="22">
        <f>B263*G264/100</f>
        <v>7554.4</v>
      </c>
    </row>
    <row r="265" spans="2:8" x14ac:dyDescent="0.2">
      <c r="B265" s="24"/>
      <c r="C265" s="40">
        <v>5</v>
      </c>
      <c r="D265" s="19">
        <f>ROUND(EXP(C$4-C$5*LN($B263)+C$6*LN(C265)),2)</f>
        <v>2.93</v>
      </c>
      <c r="E265" s="22">
        <f>B263*D265/100</f>
        <v>1640.8</v>
      </c>
      <c r="F265" s="40">
        <v>5</v>
      </c>
      <c r="G265" s="19">
        <f>ROUND(EXP(F$4-F$5*LN($B263)+F$6*LN(F265)),2)</f>
        <v>15.52</v>
      </c>
      <c r="H265" s="22">
        <f>B263*G265/100</f>
        <v>8691.2000000000007</v>
      </c>
    </row>
    <row r="266" spans="2:8" x14ac:dyDescent="0.2">
      <c r="B266" s="24"/>
      <c r="C266" s="40">
        <v>6</v>
      </c>
      <c r="D266" s="19">
        <f>ROUND(EXP(C$4-C$5*LN($B263)+C$6*LN(C266)),2)</f>
        <v>3.31</v>
      </c>
      <c r="E266" s="22">
        <f>B263*D266/100</f>
        <v>1853.6</v>
      </c>
      <c r="F266" s="40">
        <v>6</v>
      </c>
      <c r="G266" s="19">
        <f>ROUND(EXP(F$4-F$5*LN($B263)+F$6*LN(F266)),2)</f>
        <v>17.41</v>
      </c>
      <c r="H266" s="22">
        <f>B263*G266/100</f>
        <v>9749.6</v>
      </c>
    </row>
    <row r="267" spans="2:8" x14ac:dyDescent="0.2">
      <c r="B267" s="26"/>
      <c r="C267" s="42">
        <v>7</v>
      </c>
      <c r="D267" s="27">
        <f>ROUND(EXP(C$4-C$5*LN($B263)+C$6*LN(C267)),2)</f>
        <v>3.67</v>
      </c>
      <c r="E267" s="28">
        <f>B263*D267/100</f>
        <v>2055.1999999999998</v>
      </c>
      <c r="F267" s="42">
        <v>7</v>
      </c>
      <c r="G267" s="27">
        <f>ROUND(EXP(F$4-F$5*LN($B263)+F$6*LN(F267)),2)</f>
        <v>19.18</v>
      </c>
      <c r="H267" s="28">
        <f>B263*G267/100</f>
        <v>10740.8</v>
      </c>
    </row>
    <row r="268" spans="2:8" x14ac:dyDescent="0.2">
      <c r="B268" s="38">
        <v>58000</v>
      </c>
      <c r="C268" s="39">
        <v>3</v>
      </c>
      <c r="D268" s="17">
        <f>ROUND(EXP(C$4-C$5*LN($B268)+C$6*LN(C268)),2)</f>
        <v>2.06</v>
      </c>
      <c r="E268" s="21">
        <f>B268*D268/100</f>
        <v>1194.8</v>
      </c>
      <c r="F268" s="39">
        <v>3</v>
      </c>
      <c r="G268" s="17">
        <f>ROUND(EXP(F$4-F$5*LN($B268)+F$6*LN(F268)),2)</f>
        <v>11.1</v>
      </c>
      <c r="H268" s="21">
        <f>B268*G268/100</f>
        <v>6438</v>
      </c>
    </row>
    <row r="269" spans="2:8" x14ac:dyDescent="0.2">
      <c r="B269" s="24"/>
      <c r="C269" s="40">
        <v>4</v>
      </c>
      <c r="D269" s="19">
        <f>ROUND(EXP(C$4-C$5*LN($B268)+C$6*LN(C269)),2)</f>
        <v>2.5</v>
      </c>
      <c r="E269" s="22">
        <f>B268*D269/100</f>
        <v>1450</v>
      </c>
      <c r="F269" s="40">
        <v>4</v>
      </c>
      <c r="G269" s="19">
        <f>ROUND(EXP(F$4-F$5*LN($B268)+F$6*LN(F269)),2)</f>
        <v>13.31</v>
      </c>
      <c r="H269" s="22">
        <f>B268*G269/100</f>
        <v>7719.8</v>
      </c>
    </row>
    <row r="270" spans="2:8" x14ac:dyDescent="0.2">
      <c r="B270" s="24"/>
      <c r="C270" s="40">
        <v>5</v>
      </c>
      <c r="D270" s="19">
        <f>ROUND(EXP(C$4-C$5*LN($B268)+C$6*LN(C270)),2)</f>
        <v>2.9</v>
      </c>
      <c r="E270" s="22">
        <f>B268*D270/100</f>
        <v>1682</v>
      </c>
      <c r="F270" s="40">
        <v>5</v>
      </c>
      <c r="G270" s="19">
        <f>ROUND(EXP(F$4-F$5*LN($B268)+F$6*LN(F270)),2)</f>
        <v>15.31</v>
      </c>
      <c r="H270" s="22">
        <f>B268*G270/100</f>
        <v>8879.7999999999993</v>
      </c>
    </row>
    <row r="271" spans="2:8" x14ac:dyDescent="0.2">
      <c r="B271" s="24"/>
      <c r="C271" s="40">
        <v>6</v>
      </c>
      <c r="D271" s="19">
        <f>ROUND(EXP(C$4-C$5*LN($B268)+C$6*LN(C271)),2)</f>
        <v>3.28</v>
      </c>
      <c r="E271" s="22">
        <f>B268*D271/100</f>
        <v>1902.4</v>
      </c>
      <c r="F271" s="40">
        <v>6</v>
      </c>
      <c r="G271" s="19">
        <f>ROUND(EXP(F$4-F$5*LN($B268)+F$6*LN(F271)),2)</f>
        <v>17.170000000000002</v>
      </c>
      <c r="H271" s="22">
        <f>B268*G271/100</f>
        <v>9958.6</v>
      </c>
    </row>
    <row r="272" spans="2:8" x14ac:dyDescent="0.2">
      <c r="B272" s="26"/>
      <c r="C272" s="42">
        <v>7</v>
      </c>
      <c r="D272" s="27">
        <f>ROUND(EXP(C$4-C$5*LN($B268)+C$6*LN(C272)),2)</f>
        <v>3.64</v>
      </c>
      <c r="E272" s="28">
        <f>B268*D272/100</f>
        <v>2111.1999999999998</v>
      </c>
      <c r="F272" s="42">
        <v>7</v>
      </c>
      <c r="G272" s="27">
        <f>ROUND(EXP(F$4-F$5*LN($B268)+F$6*LN(F272)),2)</f>
        <v>18.920000000000002</v>
      </c>
      <c r="H272" s="28">
        <f>B268*G272/100</f>
        <v>10973.6</v>
      </c>
    </row>
    <row r="273" spans="2:8" x14ac:dyDescent="0.2">
      <c r="B273" s="38">
        <v>60000</v>
      </c>
      <c r="C273" s="39">
        <v>3</v>
      </c>
      <c r="D273" s="17">
        <f>ROUND(EXP(C$4-C$5*LN($B273)+C$6*LN(C273)),2)</f>
        <v>2.04</v>
      </c>
      <c r="E273" s="21">
        <f>B273*D273/100</f>
        <v>1224</v>
      </c>
      <c r="F273" s="39">
        <v>3</v>
      </c>
      <c r="G273" s="17">
        <f>ROUND(EXP(F$4-F$5*LN($B273)+F$6*LN(F273)),2)</f>
        <v>10.96</v>
      </c>
      <c r="H273" s="21">
        <f>B273*G273/100</f>
        <v>6576</v>
      </c>
    </row>
    <row r="274" spans="2:8" x14ac:dyDescent="0.2">
      <c r="B274" s="24"/>
      <c r="C274" s="40">
        <v>4</v>
      </c>
      <c r="D274" s="19">
        <f>ROUND(EXP(C$4-C$5*LN($B273)+C$6*LN(C274)),2)</f>
        <v>2.4700000000000002</v>
      </c>
      <c r="E274" s="22">
        <f>B273*D274/100</f>
        <v>1482</v>
      </c>
      <c r="F274" s="40">
        <v>4</v>
      </c>
      <c r="G274" s="19">
        <f>ROUND(EXP(F$4-F$5*LN($B273)+F$6*LN(F274)),2)</f>
        <v>13.13</v>
      </c>
      <c r="H274" s="22">
        <f>B273*G274/100</f>
        <v>7878</v>
      </c>
    </row>
    <row r="275" spans="2:8" x14ac:dyDescent="0.2">
      <c r="B275" s="24"/>
      <c r="C275" s="40">
        <v>5</v>
      </c>
      <c r="D275" s="19">
        <f>ROUND(EXP(C$4-C$5*LN($B273)+C$6*LN(C275)),2)</f>
        <v>2.87</v>
      </c>
      <c r="E275" s="22">
        <f>B273*D275/100</f>
        <v>1722</v>
      </c>
      <c r="F275" s="40">
        <v>5</v>
      </c>
      <c r="G275" s="19">
        <f>ROUND(EXP(F$4-F$5*LN($B273)+F$6*LN(F275)),2)</f>
        <v>15.11</v>
      </c>
      <c r="H275" s="22">
        <f>B273*G275/100</f>
        <v>9066</v>
      </c>
    </row>
    <row r="276" spans="2:8" x14ac:dyDescent="0.2">
      <c r="B276" s="24"/>
      <c r="C276" s="40">
        <v>6</v>
      </c>
      <c r="D276" s="19">
        <f>ROUND(EXP(C$4-C$5*LN($B273)+C$6*LN(C276)),2)</f>
        <v>3.25</v>
      </c>
      <c r="E276" s="22">
        <f>B273*D276/100</f>
        <v>1950</v>
      </c>
      <c r="F276" s="40">
        <v>6</v>
      </c>
      <c r="G276" s="19">
        <f>ROUND(EXP(F$4-F$5*LN($B273)+F$6*LN(F276)),2)</f>
        <v>16.95</v>
      </c>
      <c r="H276" s="22">
        <f>B273*G276/100</f>
        <v>10170</v>
      </c>
    </row>
    <row r="277" spans="2:8" x14ac:dyDescent="0.2">
      <c r="B277" s="26"/>
      <c r="C277" s="42">
        <v>7</v>
      </c>
      <c r="D277" s="27">
        <f>ROUND(EXP(C$4-C$5*LN($B273)+C$6*LN(C277)),2)</f>
        <v>3.6</v>
      </c>
      <c r="E277" s="28">
        <f>B273*D277/100</f>
        <v>2160</v>
      </c>
      <c r="F277" s="42">
        <v>7</v>
      </c>
      <c r="G277" s="27">
        <f>ROUND(EXP(F$4-F$5*LN($B273)+F$6*LN(F277)),2)</f>
        <v>18.670000000000002</v>
      </c>
      <c r="H277" s="28">
        <f>B273*G277/100</f>
        <v>11202</v>
      </c>
    </row>
    <row r="278" spans="2:8" x14ac:dyDescent="0.2">
      <c r="B278" s="38">
        <v>62000</v>
      </c>
      <c r="C278" s="39">
        <v>3</v>
      </c>
      <c r="D278" s="17">
        <f>ROUND(EXP(C$4-C$5*LN($B278)+C$6*LN(C278)),2)</f>
        <v>2.02</v>
      </c>
      <c r="E278" s="21">
        <f>B278*D278/100</f>
        <v>1252.4000000000001</v>
      </c>
      <c r="F278" s="39">
        <v>3</v>
      </c>
      <c r="G278" s="17">
        <f>ROUND(EXP(F$4-F$5*LN($B278)+F$6*LN(F278)),2)</f>
        <v>10.82</v>
      </c>
      <c r="H278" s="21">
        <f>B278*G278/100</f>
        <v>6708.4</v>
      </c>
    </row>
    <row r="279" spans="2:8" x14ac:dyDescent="0.2">
      <c r="B279" s="24"/>
      <c r="C279" s="40">
        <v>4</v>
      </c>
      <c r="D279" s="19">
        <f>ROUND(EXP(C$4-C$5*LN($B278)+C$6*LN(C279)),2)</f>
        <v>2.4500000000000002</v>
      </c>
      <c r="E279" s="22">
        <f>B278*D279/100</f>
        <v>1519</v>
      </c>
      <c r="F279" s="40">
        <v>4</v>
      </c>
      <c r="G279" s="19">
        <f>ROUND(EXP(F$4-F$5*LN($B278)+F$6*LN(F279)),2)</f>
        <v>12.97</v>
      </c>
      <c r="H279" s="22">
        <f>B278*G279/100</f>
        <v>8041.4</v>
      </c>
    </row>
    <row r="280" spans="2:8" x14ac:dyDescent="0.2">
      <c r="B280" s="24"/>
      <c r="C280" s="40">
        <v>5</v>
      </c>
      <c r="D280" s="19">
        <f>ROUND(EXP(C$4-C$5*LN($B278)+C$6*LN(C280)),2)</f>
        <v>2.85</v>
      </c>
      <c r="E280" s="22">
        <f>B278*D280/100</f>
        <v>1767</v>
      </c>
      <c r="F280" s="40">
        <v>5</v>
      </c>
      <c r="G280" s="19">
        <f>ROUND(EXP(F$4-F$5*LN($B278)+F$6*LN(F280)),2)</f>
        <v>14.92</v>
      </c>
      <c r="H280" s="22">
        <f>B278*G280/100</f>
        <v>9250.4</v>
      </c>
    </row>
    <row r="281" spans="2:8" x14ac:dyDescent="0.2">
      <c r="B281" s="24"/>
      <c r="C281" s="40">
        <v>6</v>
      </c>
      <c r="D281" s="19">
        <f>ROUND(EXP(C$4-C$5*LN($B278)+C$6*LN(C281)),2)</f>
        <v>3.22</v>
      </c>
      <c r="E281" s="22">
        <f>B278*D281/100</f>
        <v>1996.4</v>
      </c>
      <c r="F281" s="40">
        <v>6</v>
      </c>
      <c r="G281" s="19">
        <f>ROUND(EXP(F$4-F$5*LN($B278)+F$6*LN(F281)),2)</f>
        <v>16.739999999999998</v>
      </c>
      <c r="H281" s="22">
        <f>B278*G281/100</f>
        <v>10378.799999999999</v>
      </c>
    </row>
    <row r="282" spans="2:8" x14ac:dyDescent="0.2">
      <c r="B282" s="26"/>
      <c r="C282" s="42">
        <v>7</v>
      </c>
      <c r="D282" s="27">
        <f>ROUND(EXP(C$4-C$5*LN($B278)+C$6*LN(C282)),2)</f>
        <v>3.57</v>
      </c>
      <c r="E282" s="28">
        <f>B278*D282/100</f>
        <v>2213.4</v>
      </c>
      <c r="F282" s="42">
        <v>7</v>
      </c>
      <c r="G282" s="27">
        <f>ROUND(EXP(F$4-F$5*LN($B278)+F$6*LN(F282)),2)</f>
        <v>18.440000000000001</v>
      </c>
      <c r="H282" s="28">
        <f>B278*G282/100</f>
        <v>11432.8</v>
      </c>
    </row>
    <row r="283" spans="2:8" x14ac:dyDescent="0.2">
      <c r="B283" s="38">
        <v>64000</v>
      </c>
      <c r="C283" s="39">
        <v>3</v>
      </c>
      <c r="D283" s="17">
        <f>ROUND(EXP(C$4-C$5*LN($B283)+C$6*LN(C283)),2)</f>
        <v>2</v>
      </c>
      <c r="E283" s="21">
        <f>B283*D283/100</f>
        <v>1280</v>
      </c>
      <c r="F283" s="39">
        <v>3</v>
      </c>
      <c r="G283" s="17">
        <f>ROUND(EXP(F$4-F$5*LN($B283)+F$6*LN(F283)),2)</f>
        <v>10.69</v>
      </c>
      <c r="H283" s="21">
        <f>B283*G283/100</f>
        <v>6841.6</v>
      </c>
    </row>
    <row r="284" spans="2:8" x14ac:dyDescent="0.2">
      <c r="B284" s="24"/>
      <c r="C284" s="40">
        <v>4</v>
      </c>
      <c r="D284" s="19">
        <f>ROUND(EXP(C$4-C$5*LN($B283)+C$6*LN(C284)),2)</f>
        <v>2.4300000000000002</v>
      </c>
      <c r="E284" s="22">
        <f>B283*D284/100</f>
        <v>1555.2</v>
      </c>
      <c r="F284" s="40">
        <v>4</v>
      </c>
      <c r="G284" s="19">
        <f>ROUND(EXP(F$4-F$5*LN($B283)+F$6*LN(F284)),2)</f>
        <v>12.81</v>
      </c>
      <c r="H284" s="22">
        <f>B283*G284/100</f>
        <v>8198.4</v>
      </c>
    </row>
    <row r="285" spans="2:8" x14ac:dyDescent="0.2">
      <c r="B285" s="24"/>
      <c r="C285" s="40">
        <v>5</v>
      </c>
      <c r="D285" s="19">
        <f>ROUND(EXP(C$4-C$5*LN($B283)+C$6*LN(C285)),2)</f>
        <v>2.82</v>
      </c>
      <c r="E285" s="22">
        <f>B283*D285/100</f>
        <v>1804.8</v>
      </c>
      <c r="F285" s="40">
        <v>5</v>
      </c>
      <c r="G285" s="19">
        <f>ROUND(EXP(F$4-F$5*LN($B283)+F$6*LN(F285)),2)</f>
        <v>14.74</v>
      </c>
      <c r="H285" s="22">
        <f>B283*G285/100</f>
        <v>9433.6</v>
      </c>
    </row>
    <row r="286" spans="2:8" x14ac:dyDescent="0.2">
      <c r="B286" s="24"/>
      <c r="C286" s="40">
        <v>6</v>
      </c>
      <c r="D286" s="19">
        <f>ROUND(EXP(C$4-C$5*LN($B283)+C$6*LN(C286)),2)</f>
        <v>3.19</v>
      </c>
      <c r="E286" s="22">
        <f>B283*D286/100</f>
        <v>2041.6</v>
      </c>
      <c r="F286" s="40">
        <v>6</v>
      </c>
      <c r="G286" s="19">
        <f>ROUND(EXP(F$4-F$5*LN($B283)+F$6*LN(F286)),2)</f>
        <v>16.53</v>
      </c>
      <c r="H286" s="22">
        <f>B283*G286/100</f>
        <v>10579.2</v>
      </c>
    </row>
    <row r="287" spans="2:8" x14ac:dyDescent="0.2">
      <c r="B287" s="26"/>
      <c r="C287" s="42">
        <v>7</v>
      </c>
      <c r="D287" s="27">
        <f>ROUND(EXP(C$4-C$5*LN($B283)+C$6*LN(C287)),2)</f>
        <v>3.54</v>
      </c>
      <c r="E287" s="28">
        <f>B283*D287/100</f>
        <v>2265.6</v>
      </c>
      <c r="F287" s="42">
        <v>7</v>
      </c>
      <c r="G287" s="27">
        <f>ROUND(EXP(F$4-F$5*LN($B283)+F$6*LN(F287)),2)</f>
        <v>18.21</v>
      </c>
      <c r="H287" s="28">
        <f>B283*G287/100</f>
        <v>11654.4</v>
      </c>
    </row>
    <row r="288" spans="2:8" x14ac:dyDescent="0.2">
      <c r="B288" s="38">
        <v>66000</v>
      </c>
      <c r="C288" s="39">
        <v>3</v>
      </c>
      <c r="D288" s="17">
        <f>ROUND(EXP(C$4-C$5*LN($B288)+C$6*LN(C288)),2)</f>
        <v>1.98</v>
      </c>
      <c r="E288" s="21">
        <f>B288*D288/100</f>
        <v>1306.8</v>
      </c>
      <c r="F288" s="39">
        <v>3</v>
      </c>
      <c r="G288" s="17">
        <f>ROUND(EXP(F$4-F$5*LN($B288)+F$6*LN(F288)),2)</f>
        <v>10.56</v>
      </c>
      <c r="H288" s="21">
        <f>B288*G288/100</f>
        <v>6969.6</v>
      </c>
    </row>
    <row r="289" spans="2:8" x14ac:dyDescent="0.2">
      <c r="B289" s="24"/>
      <c r="C289" s="40">
        <v>4</v>
      </c>
      <c r="D289" s="19">
        <f>ROUND(EXP(C$4-C$5*LN($B288)+C$6*LN(C289)),2)</f>
        <v>2.41</v>
      </c>
      <c r="E289" s="22">
        <f>B288*D289/100</f>
        <v>1590.6</v>
      </c>
      <c r="F289" s="40">
        <v>4</v>
      </c>
      <c r="G289" s="19">
        <f>ROUND(EXP(F$4-F$5*LN($B288)+F$6*LN(F289)),2)</f>
        <v>12.66</v>
      </c>
      <c r="H289" s="22">
        <f>B288*G289/100</f>
        <v>8355.6</v>
      </c>
    </row>
    <row r="290" spans="2:8" x14ac:dyDescent="0.2">
      <c r="B290" s="24"/>
      <c r="C290" s="40">
        <v>5</v>
      </c>
      <c r="D290" s="19">
        <f>ROUND(EXP(C$4-C$5*LN($B288)+C$6*LN(C290)),2)</f>
        <v>2.8</v>
      </c>
      <c r="E290" s="22">
        <f>B288*D290/100</f>
        <v>1848</v>
      </c>
      <c r="F290" s="40">
        <v>5</v>
      </c>
      <c r="G290" s="19">
        <f>ROUND(EXP(F$4-F$5*LN($B288)+F$6*LN(F290)),2)</f>
        <v>14.57</v>
      </c>
      <c r="H290" s="22">
        <f>B288*G290/100</f>
        <v>9616.2000000000007</v>
      </c>
    </row>
    <row r="291" spans="2:8" x14ac:dyDescent="0.2">
      <c r="B291" s="24"/>
      <c r="C291" s="40">
        <v>6</v>
      </c>
      <c r="D291" s="19">
        <f>ROUND(EXP(C$4-C$5*LN($B288)+C$6*LN(C291)),2)</f>
        <v>3.16</v>
      </c>
      <c r="E291" s="22">
        <f>B288*D291/100</f>
        <v>2085.6</v>
      </c>
      <c r="F291" s="40">
        <v>6</v>
      </c>
      <c r="G291" s="19">
        <f>ROUND(EXP(F$4-F$5*LN($B288)+F$6*LN(F291)),2)</f>
        <v>16.34</v>
      </c>
      <c r="H291" s="22">
        <f>B288*G291/100</f>
        <v>10784.4</v>
      </c>
    </row>
    <row r="292" spans="2:8" x14ac:dyDescent="0.2">
      <c r="B292" s="26"/>
      <c r="C292" s="42">
        <v>7</v>
      </c>
      <c r="D292" s="27">
        <f>ROUND(EXP(C$4-C$5*LN($B288)+C$6*LN(C292)),2)</f>
        <v>3.51</v>
      </c>
      <c r="E292" s="28">
        <f>B288*D292/100</f>
        <v>2316.6</v>
      </c>
      <c r="F292" s="42">
        <v>7</v>
      </c>
      <c r="G292" s="27">
        <f>ROUND(EXP(F$4-F$5*LN($B288)+F$6*LN(F292)),2)</f>
        <v>18</v>
      </c>
      <c r="H292" s="28">
        <f>B288*G292/100</f>
        <v>11880</v>
      </c>
    </row>
    <row r="293" spans="2:8" x14ac:dyDescent="0.2">
      <c r="B293" s="38">
        <v>68000</v>
      </c>
      <c r="C293" s="39">
        <v>3</v>
      </c>
      <c r="D293" s="17">
        <f>ROUND(EXP(C$4-C$5*LN($B293)+C$6*LN(C293)),2)</f>
        <v>1.97</v>
      </c>
      <c r="E293" s="21">
        <f>B293*D293/100</f>
        <v>1339.6</v>
      </c>
      <c r="F293" s="39">
        <v>3</v>
      </c>
      <c r="G293" s="17">
        <f>ROUND(EXP(F$4-F$5*LN($B293)+F$6*LN(F293)),2)</f>
        <v>10.44</v>
      </c>
      <c r="H293" s="21">
        <f>B293*G293/100</f>
        <v>7099.2</v>
      </c>
    </row>
    <row r="294" spans="2:8" x14ac:dyDescent="0.2">
      <c r="B294" s="24"/>
      <c r="C294" s="40">
        <v>4</v>
      </c>
      <c r="D294" s="19">
        <f>ROUND(EXP(C$4-C$5*LN($B293)+C$6*LN(C294)),2)</f>
        <v>2.39</v>
      </c>
      <c r="E294" s="22">
        <f>B293*D294/100</f>
        <v>1625.2</v>
      </c>
      <c r="F294" s="40">
        <v>4</v>
      </c>
      <c r="G294" s="19">
        <f>ROUND(EXP(F$4-F$5*LN($B293)+F$6*LN(F294)),2)</f>
        <v>12.51</v>
      </c>
      <c r="H294" s="22">
        <f>B293*G294/100</f>
        <v>8506.7999999999993</v>
      </c>
    </row>
    <row r="295" spans="2:8" x14ac:dyDescent="0.2">
      <c r="B295" s="24"/>
      <c r="C295" s="40">
        <v>5</v>
      </c>
      <c r="D295" s="19">
        <f>ROUND(EXP(C$4-C$5*LN($B293)+C$6*LN(C295)),2)</f>
        <v>2.77</v>
      </c>
      <c r="E295" s="22">
        <f>B293*D295/100</f>
        <v>1883.6</v>
      </c>
      <c r="F295" s="40">
        <v>5</v>
      </c>
      <c r="G295" s="19">
        <f>ROUND(EXP(F$4-F$5*LN($B293)+F$6*LN(F295)),2)</f>
        <v>14.4</v>
      </c>
      <c r="H295" s="22">
        <f>B293*G295/100</f>
        <v>9792</v>
      </c>
    </row>
    <row r="296" spans="2:8" x14ac:dyDescent="0.2">
      <c r="B296" s="24"/>
      <c r="C296" s="40">
        <v>6</v>
      </c>
      <c r="D296" s="19">
        <f>ROUND(EXP(C$4-C$5*LN($B293)+C$6*LN(C296)),2)</f>
        <v>3.14</v>
      </c>
      <c r="E296" s="22">
        <f>B293*D296/100</f>
        <v>2135.1999999999998</v>
      </c>
      <c r="F296" s="40">
        <v>6</v>
      </c>
      <c r="G296" s="19">
        <f>ROUND(EXP(F$4-F$5*LN($B293)+F$6*LN(F296)),2)</f>
        <v>16.149999999999999</v>
      </c>
      <c r="H296" s="22">
        <f>B293*G296/100</f>
        <v>10982</v>
      </c>
    </row>
    <row r="297" spans="2:8" x14ac:dyDescent="0.2">
      <c r="B297" s="26"/>
      <c r="C297" s="42">
        <v>7</v>
      </c>
      <c r="D297" s="27">
        <f>ROUND(EXP(C$4-C$5*LN($B293)+C$6*LN(C297)),2)</f>
        <v>3.48</v>
      </c>
      <c r="E297" s="28">
        <f>B293*D297/100</f>
        <v>2366.4</v>
      </c>
      <c r="F297" s="42">
        <v>7</v>
      </c>
      <c r="G297" s="27">
        <f>ROUND(EXP(F$4-F$5*LN($B293)+F$6*LN(F297)),2)</f>
        <v>17.79</v>
      </c>
      <c r="H297" s="28">
        <f>B293*G297/100</f>
        <v>12097.2</v>
      </c>
    </row>
    <row r="298" spans="2:8" x14ac:dyDescent="0.2">
      <c r="B298" s="38">
        <v>70000</v>
      </c>
      <c r="C298" s="39">
        <v>4</v>
      </c>
      <c r="D298" s="17">
        <f>ROUND(EXP(C$4-C$5*LN($B298)+C$6*LN(C298)),2)</f>
        <v>2.37</v>
      </c>
      <c r="E298" s="21">
        <f>B298*D298/100</f>
        <v>1659</v>
      </c>
      <c r="F298" s="39">
        <v>4</v>
      </c>
      <c r="G298" s="17">
        <f>ROUND(EXP(F$4-F$5*LN($B298)+F$6*LN(F298)),2)</f>
        <v>12.37</v>
      </c>
      <c r="H298" s="21">
        <f>B298*G298/100</f>
        <v>8659</v>
      </c>
    </row>
    <row r="299" spans="2:8" x14ac:dyDescent="0.2">
      <c r="B299" s="24"/>
      <c r="C299" s="40">
        <v>5</v>
      </c>
      <c r="D299" s="19">
        <f>ROUND(EXP(C$4-C$5*LN($B298)+C$6*LN(C299)),2)</f>
        <v>2.75</v>
      </c>
      <c r="E299" s="22">
        <f>B298*D299/100</f>
        <v>1925</v>
      </c>
      <c r="F299" s="40">
        <v>5</v>
      </c>
      <c r="G299" s="19">
        <f>ROUND(EXP(F$4-F$5*LN($B298)+F$6*LN(F299)),2)</f>
        <v>14.24</v>
      </c>
      <c r="H299" s="22">
        <f>B298*G299/100</f>
        <v>9968</v>
      </c>
    </row>
    <row r="300" spans="2:8" x14ac:dyDescent="0.2">
      <c r="B300" s="24"/>
      <c r="C300" s="40">
        <v>6</v>
      </c>
      <c r="D300" s="19">
        <f>ROUND(EXP(C$4-C$5*LN($B298)+C$6*LN(C300)),2)</f>
        <v>3.11</v>
      </c>
      <c r="E300" s="22">
        <f>B298*D300/100</f>
        <v>2177</v>
      </c>
      <c r="F300" s="40">
        <v>6</v>
      </c>
      <c r="G300" s="19">
        <f>ROUND(EXP(F$4-F$5*LN($B298)+F$6*LN(F300)),2)</f>
        <v>15.97</v>
      </c>
      <c r="H300" s="22">
        <f>B298*G300/100</f>
        <v>11179</v>
      </c>
    </row>
    <row r="301" spans="2:8" x14ac:dyDescent="0.2">
      <c r="B301" s="24"/>
      <c r="C301" s="40">
        <v>7</v>
      </c>
      <c r="D301" s="19">
        <f>ROUND(EXP(C$4-C$5*LN($B298)+C$6*LN(C301)),2)</f>
        <v>3.45</v>
      </c>
      <c r="E301" s="22">
        <f>B298*D301/100</f>
        <v>2415</v>
      </c>
      <c r="F301" s="40">
        <v>7</v>
      </c>
      <c r="G301" s="19">
        <f>ROUND(EXP(F$4-F$5*LN($B298)+F$6*LN(F301)),2)</f>
        <v>17.59</v>
      </c>
      <c r="H301" s="22">
        <f>B298*G301/100</f>
        <v>12313</v>
      </c>
    </row>
    <row r="302" spans="2:8" x14ac:dyDescent="0.2">
      <c r="B302" s="26"/>
      <c r="C302" s="42">
        <v>8</v>
      </c>
      <c r="D302" s="27">
        <f>ROUND(EXP(C$4-C$5*LN($B298)+C$6*LN(C302)),2)</f>
        <v>3.77</v>
      </c>
      <c r="E302" s="28">
        <f>B298*D302/100</f>
        <v>2639</v>
      </c>
      <c r="F302" s="42">
        <v>8</v>
      </c>
      <c r="G302" s="27">
        <f>ROUND(EXP(F$4-F$5*LN($B298)+F$6*LN(F302)),2)</f>
        <v>19.13</v>
      </c>
      <c r="H302" s="28">
        <f>B298*G302/100</f>
        <v>13391</v>
      </c>
    </row>
    <row r="303" spans="2:8" x14ac:dyDescent="0.2">
      <c r="B303" s="38">
        <v>72500</v>
      </c>
      <c r="C303" s="39">
        <v>4</v>
      </c>
      <c r="D303" s="17">
        <f>ROUND(EXP(C$4-C$5*LN($B303)+C$6*LN(C303)),2)</f>
        <v>2.34</v>
      </c>
      <c r="E303" s="21">
        <f>B303*D303/100</f>
        <v>1696.5</v>
      </c>
      <c r="F303" s="39">
        <v>4</v>
      </c>
      <c r="G303" s="17">
        <f>ROUND(EXP(F$4-F$5*LN($B303)+F$6*LN(F303)),2)</f>
        <v>12.21</v>
      </c>
      <c r="H303" s="21">
        <f>B303*G303/100</f>
        <v>8852.2500000000018</v>
      </c>
    </row>
    <row r="304" spans="2:8" x14ac:dyDescent="0.2">
      <c r="B304" s="24"/>
      <c r="C304" s="40">
        <v>5</v>
      </c>
      <c r="D304" s="19">
        <f>ROUND(EXP(C$4-C$5*LN($B303)+C$6*LN(C304)),2)</f>
        <v>2.72</v>
      </c>
      <c r="E304" s="22">
        <f>B303*D304/100</f>
        <v>1972</v>
      </c>
      <c r="F304" s="40">
        <v>5</v>
      </c>
      <c r="G304" s="19">
        <f>ROUND(EXP(F$4-F$5*LN($B303)+F$6*LN(F304)),2)</f>
        <v>14.05</v>
      </c>
      <c r="H304" s="22">
        <f>B303*G304/100</f>
        <v>10186.25</v>
      </c>
    </row>
    <row r="305" spans="2:8" x14ac:dyDescent="0.2">
      <c r="B305" s="24"/>
      <c r="C305" s="40">
        <v>6</v>
      </c>
      <c r="D305" s="19">
        <f>ROUND(EXP(C$4-C$5*LN($B303)+C$6*LN(C305)),2)</f>
        <v>3.08</v>
      </c>
      <c r="E305" s="22">
        <f>B303*D305/100</f>
        <v>2233</v>
      </c>
      <c r="F305" s="40">
        <v>6</v>
      </c>
      <c r="G305" s="19">
        <f>ROUND(EXP(F$4-F$5*LN($B303)+F$6*LN(F305)),2)</f>
        <v>15.75</v>
      </c>
      <c r="H305" s="22">
        <f>B303*G305/100</f>
        <v>11418.75</v>
      </c>
    </row>
    <row r="306" spans="2:8" x14ac:dyDescent="0.2">
      <c r="B306" s="24"/>
      <c r="C306" s="40">
        <v>7</v>
      </c>
      <c r="D306" s="19">
        <f>ROUND(EXP(C$4-C$5*LN($B303)+C$6*LN(C306)),2)</f>
        <v>3.42</v>
      </c>
      <c r="E306" s="22">
        <f>B303*D306/100</f>
        <v>2479.5</v>
      </c>
      <c r="F306" s="40">
        <v>7</v>
      </c>
      <c r="G306" s="19">
        <f>ROUND(EXP(F$4-F$5*LN($B303)+F$6*LN(F306)),2)</f>
        <v>17.36</v>
      </c>
      <c r="H306" s="22">
        <f>B303*G306/100</f>
        <v>12586</v>
      </c>
    </row>
    <row r="307" spans="2:8" x14ac:dyDescent="0.2">
      <c r="B307" s="26"/>
      <c r="C307" s="42">
        <v>8</v>
      </c>
      <c r="D307" s="27">
        <f>ROUND(EXP(C$4-C$5*LN($B303)+C$6*LN(C307)),2)</f>
        <v>3.74</v>
      </c>
      <c r="E307" s="28">
        <f>B303*D307/100</f>
        <v>2711.5</v>
      </c>
      <c r="F307" s="42">
        <v>8</v>
      </c>
      <c r="G307" s="27">
        <f>ROUND(EXP(F$4-F$5*LN($B303)+F$6*LN(F307)),2)</f>
        <v>18.88</v>
      </c>
      <c r="H307" s="28">
        <f>B303*G307/100</f>
        <v>13688</v>
      </c>
    </row>
    <row r="308" spans="2:8" x14ac:dyDescent="0.2">
      <c r="B308" s="38">
        <v>75000</v>
      </c>
      <c r="C308" s="39">
        <v>4</v>
      </c>
      <c r="D308" s="17">
        <f>ROUND(EXP(C$4-C$5*LN($B308)+C$6*LN(C308)),2)</f>
        <v>2.3199999999999998</v>
      </c>
      <c r="E308" s="21">
        <f>B308*D308/100</f>
        <v>1740</v>
      </c>
      <c r="F308" s="39">
        <v>4</v>
      </c>
      <c r="G308" s="17">
        <f>ROUND(EXP(F$4-F$5*LN($B308)+F$6*LN(F308)),2)</f>
        <v>12.05</v>
      </c>
      <c r="H308" s="21">
        <f>B308*G308/100</f>
        <v>9037.5</v>
      </c>
    </row>
    <row r="309" spans="2:8" x14ac:dyDescent="0.2">
      <c r="B309" s="24"/>
      <c r="C309" s="40">
        <v>5</v>
      </c>
      <c r="D309" s="19">
        <f>ROUND(EXP(C$4-C$5*LN($B308)+C$6*LN(C309)),2)</f>
        <v>2.7</v>
      </c>
      <c r="E309" s="22">
        <f>B308*D309/100</f>
        <v>2025</v>
      </c>
      <c r="F309" s="40">
        <v>5</v>
      </c>
      <c r="G309" s="19">
        <f>ROUND(EXP(F$4-F$5*LN($B308)+F$6*LN(F309)),2)</f>
        <v>13.86</v>
      </c>
      <c r="H309" s="22">
        <f>B308*G309/100</f>
        <v>10395</v>
      </c>
    </row>
    <row r="310" spans="2:8" x14ac:dyDescent="0.2">
      <c r="B310" s="24"/>
      <c r="C310" s="40">
        <v>6</v>
      </c>
      <c r="D310" s="19">
        <f>ROUND(EXP(C$4-C$5*LN($B308)+C$6*LN(C310)),2)</f>
        <v>3.05</v>
      </c>
      <c r="E310" s="22">
        <f>B308*D310/100</f>
        <v>2287.5</v>
      </c>
      <c r="F310" s="40">
        <v>6</v>
      </c>
      <c r="G310" s="19">
        <f>ROUND(EXP(F$4-F$5*LN($B308)+F$6*LN(F310)),2)</f>
        <v>15.55</v>
      </c>
      <c r="H310" s="22">
        <f>B308*G310/100</f>
        <v>11662.5</v>
      </c>
    </row>
    <row r="311" spans="2:8" x14ac:dyDescent="0.2">
      <c r="B311" s="24"/>
      <c r="C311" s="40">
        <v>7</v>
      </c>
      <c r="D311" s="19">
        <f>ROUND(EXP(C$4-C$5*LN($B308)+C$6*LN(C311)),2)</f>
        <v>3.38</v>
      </c>
      <c r="E311" s="22">
        <f>B308*D311/100</f>
        <v>2535</v>
      </c>
      <c r="F311" s="40">
        <v>7</v>
      </c>
      <c r="G311" s="19">
        <f>ROUND(EXP(F$4-F$5*LN($B308)+F$6*LN(F311)),2)</f>
        <v>17.13</v>
      </c>
      <c r="H311" s="22">
        <f>B308*G311/100</f>
        <v>12847.5</v>
      </c>
    </row>
    <row r="312" spans="2:8" x14ac:dyDescent="0.2">
      <c r="B312" s="26"/>
      <c r="C312" s="42">
        <v>8</v>
      </c>
      <c r="D312" s="27">
        <f>ROUND(EXP(C$4-C$5*LN($B308)+C$6*LN(C312)),2)</f>
        <v>3.7</v>
      </c>
      <c r="E312" s="28">
        <f>B308*D312/100</f>
        <v>2775</v>
      </c>
      <c r="F312" s="42">
        <v>8</v>
      </c>
      <c r="G312" s="27">
        <f>ROUND(EXP(F$4-F$5*LN($B308)+F$6*LN(F312)),2)</f>
        <v>18.63</v>
      </c>
      <c r="H312" s="28">
        <f>B308*G312/100</f>
        <v>13972.5</v>
      </c>
    </row>
    <row r="313" spans="2:8" x14ac:dyDescent="0.2">
      <c r="B313" s="38">
        <v>77500</v>
      </c>
      <c r="C313" s="39">
        <v>4</v>
      </c>
      <c r="D313" s="17">
        <f>ROUND(EXP(C$4-C$5*LN($B313)+C$6*LN(C313)),2)</f>
        <v>2.2999999999999998</v>
      </c>
      <c r="E313" s="21">
        <f>B313*D313/100</f>
        <v>1782.5</v>
      </c>
      <c r="F313" s="39">
        <v>4</v>
      </c>
      <c r="G313" s="17">
        <f>ROUND(EXP(F$4-F$5*LN($B313)+F$6*LN(F313)),2)</f>
        <v>11.9</v>
      </c>
      <c r="H313" s="21">
        <f>B313*G313/100</f>
        <v>9222.5</v>
      </c>
    </row>
    <row r="314" spans="2:8" x14ac:dyDescent="0.2">
      <c r="B314" s="24"/>
      <c r="C314" s="40">
        <v>5</v>
      </c>
      <c r="D314" s="19">
        <f>ROUND(EXP(C$4-C$5*LN($B313)+C$6*LN(C314)),2)</f>
        <v>2.67</v>
      </c>
      <c r="E314" s="22">
        <f>B313*D314/100</f>
        <v>2069.25</v>
      </c>
      <c r="F314" s="40">
        <v>5</v>
      </c>
      <c r="G314" s="19">
        <f>ROUND(EXP(F$4-F$5*LN($B313)+F$6*LN(F314)),2)</f>
        <v>13.69</v>
      </c>
      <c r="H314" s="22">
        <f>B313*G314/100</f>
        <v>10609.75</v>
      </c>
    </row>
    <row r="315" spans="2:8" x14ac:dyDescent="0.2">
      <c r="B315" s="24"/>
      <c r="C315" s="40">
        <v>6</v>
      </c>
      <c r="D315" s="19">
        <f>ROUND(EXP(C$4-C$5*LN($B313)+C$6*LN(C315)),2)</f>
        <v>3.02</v>
      </c>
      <c r="E315" s="22">
        <f>B313*D315/100</f>
        <v>2340.5</v>
      </c>
      <c r="F315" s="40">
        <v>6</v>
      </c>
      <c r="G315" s="19">
        <f>ROUND(EXP(F$4-F$5*LN($B313)+F$6*LN(F315)),2)</f>
        <v>15.35</v>
      </c>
      <c r="H315" s="22">
        <f>B313*G315/100</f>
        <v>11896.25</v>
      </c>
    </row>
    <row r="316" spans="2:8" x14ac:dyDescent="0.2">
      <c r="B316" s="24"/>
      <c r="C316" s="40">
        <v>7</v>
      </c>
      <c r="D316" s="19">
        <f>ROUND(EXP(C$4-C$5*LN($B313)+C$6*LN(C316)),2)</f>
        <v>3.35</v>
      </c>
      <c r="E316" s="22">
        <f>B313*D316/100</f>
        <v>2596.25</v>
      </c>
      <c r="F316" s="40">
        <v>7</v>
      </c>
      <c r="G316" s="19">
        <f>ROUND(EXP(F$4-F$5*LN($B313)+F$6*LN(F316)),2)</f>
        <v>16.91</v>
      </c>
      <c r="H316" s="22">
        <f>B313*G316/100</f>
        <v>13105.25</v>
      </c>
    </row>
    <row r="317" spans="2:8" x14ac:dyDescent="0.2">
      <c r="B317" s="26"/>
      <c r="C317" s="42">
        <v>8</v>
      </c>
      <c r="D317" s="27">
        <f>ROUND(EXP(C$4-C$5*LN($B313)+C$6*LN(C317)),2)</f>
        <v>3.67</v>
      </c>
      <c r="E317" s="28">
        <f>B313*D317/100</f>
        <v>2844.25</v>
      </c>
      <c r="F317" s="42">
        <v>8</v>
      </c>
      <c r="G317" s="27">
        <f>ROUND(EXP(F$4-F$5*LN($B313)+F$6*LN(F317)),2)</f>
        <v>18.399999999999999</v>
      </c>
      <c r="H317" s="28">
        <f>B313*G317/100</f>
        <v>14260</v>
      </c>
    </row>
    <row r="318" spans="2:8" x14ac:dyDescent="0.2">
      <c r="B318" s="38">
        <v>80000</v>
      </c>
      <c r="C318" s="39">
        <v>4</v>
      </c>
      <c r="D318" s="17">
        <f>ROUND(EXP(C$4-C$5*LN($B318)+C$6*LN(C318)),2)</f>
        <v>2.2799999999999998</v>
      </c>
      <c r="E318" s="21">
        <f>B318*D318/100</f>
        <v>1823.9999999999998</v>
      </c>
      <c r="F318" s="39">
        <v>4</v>
      </c>
      <c r="G318" s="17">
        <f>ROUND(EXP(F$4-F$5*LN($B318)+F$6*LN(F318)),2)</f>
        <v>11.75</v>
      </c>
      <c r="H318" s="21">
        <f>B318*G318/100</f>
        <v>9400</v>
      </c>
    </row>
    <row r="319" spans="2:8" x14ac:dyDescent="0.2">
      <c r="B319" s="44"/>
      <c r="C319" s="40">
        <v>5</v>
      </c>
      <c r="D319" s="19">
        <f>ROUND(EXP(C$4-C$5*LN($B318)+C$6*LN(C319)),2)</f>
        <v>2.65</v>
      </c>
      <c r="E319" s="22">
        <f>B318*D319/100</f>
        <v>2120</v>
      </c>
      <c r="F319" s="40">
        <v>5</v>
      </c>
      <c r="G319" s="19">
        <f>ROUND(EXP(F$4-F$5*LN($B318)+F$6*LN(F319)),2)</f>
        <v>13.52</v>
      </c>
      <c r="H319" s="22">
        <f>B318*G319/100</f>
        <v>10816</v>
      </c>
    </row>
    <row r="320" spans="2:8" x14ac:dyDescent="0.2">
      <c r="B320" s="44"/>
      <c r="C320" s="40">
        <v>6</v>
      </c>
      <c r="D320" s="19">
        <f>ROUND(EXP(C$4-C$5*LN($B318)+C$6*LN(C320)),2)</f>
        <v>2.99</v>
      </c>
      <c r="E320" s="22">
        <f>B318*D320/100</f>
        <v>2392.0000000000005</v>
      </c>
      <c r="F320" s="40">
        <v>6</v>
      </c>
      <c r="G320" s="19">
        <f>ROUND(EXP(F$4-F$5*LN($B318)+F$6*LN(F320)),2)</f>
        <v>15.16</v>
      </c>
      <c r="H320" s="22">
        <f>B318*G320/100</f>
        <v>12128</v>
      </c>
    </row>
    <row r="321" spans="2:8" x14ac:dyDescent="0.2">
      <c r="B321" s="44"/>
      <c r="C321" s="40">
        <v>7</v>
      </c>
      <c r="D321" s="19">
        <f>ROUND(EXP(C$4-C$5*LN($B318)+C$6*LN(C321)),2)</f>
        <v>3.32</v>
      </c>
      <c r="E321" s="22">
        <f>B318*D321/100</f>
        <v>2656</v>
      </c>
      <c r="F321" s="40">
        <v>7</v>
      </c>
      <c r="G321" s="19">
        <f>ROUND(EXP(F$4-F$5*LN($B318)+F$6*LN(F321)),2)</f>
        <v>16.71</v>
      </c>
      <c r="H321" s="22">
        <f>B318*G321/100</f>
        <v>13368</v>
      </c>
    </row>
    <row r="322" spans="2:8" x14ac:dyDescent="0.2">
      <c r="B322" s="45"/>
      <c r="C322" s="42">
        <v>8</v>
      </c>
      <c r="D322" s="27">
        <f>ROUND(EXP(C$4-C$5*LN($B318)+C$6*LN(C322)),2)</f>
        <v>3.63</v>
      </c>
      <c r="E322" s="28">
        <f>B318*D322/100</f>
        <v>2904</v>
      </c>
      <c r="F322" s="42">
        <v>8</v>
      </c>
      <c r="G322" s="27">
        <f>ROUND(EXP(F$4-F$5*LN($B318)+F$6*LN(F322)),2)</f>
        <v>18.170000000000002</v>
      </c>
      <c r="H322" s="28">
        <f>B318*G322/100</f>
        <v>14536.000000000002</v>
      </c>
    </row>
    <row r="323" spans="2:8" x14ac:dyDescent="0.2">
      <c r="B323" s="38">
        <v>82500</v>
      </c>
      <c r="C323" s="39">
        <v>4</v>
      </c>
      <c r="D323" s="17">
        <f>ROUND(EXP(C$4-C$5*LN($B323)+C$6*LN(C323)),2)</f>
        <v>2.2599999999999998</v>
      </c>
      <c r="E323" s="21">
        <f>B323*D323/100</f>
        <v>1864.4999999999998</v>
      </c>
      <c r="F323" s="39">
        <v>4</v>
      </c>
      <c r="G323" s="17">
        <f>ROUND(EXP(F$4-F$5*LN($B323)+F$6*LN(F323)),2)</f>
        <v>11.61</v>
      </c>
      <c r="H323" s="21">
        <f>B323*G323/100</f>
        <v>9578.25</v>
      </c>
    </row>
    <row r="324" spans="2:8" x14ac:dyDescent="0.2">
      <c r="B324" s="44"/>
      <c r="C324" s="40">
        <v>5</v>
      </c>
      <c r="D324" s="19">
        <f>ROUND(EXP(C$4-C$5*LN($B323)+C$6*LN(C324)),2)</f>
        <v>2.63</v>
      </c>
      <c r="E324" s="22">
        <f>B323*D324/100</f>
        <v>2169.75</v>
      </c>
      <c r="F324" s="40">
        <v>5</v>
      </c>
      <c r="G324" s="19">
        <f>ROUND(EXP(F$4-F$5*LN($B323)+F$6*LN(F324)),2)</f>
        <v>13.36</v>
      </c>
      <c r="H324" s="22">
        <f>B323*G324/100</f>
        <v>11022</v>
      </c>
    </row>
    <row r="325" spans="2:8" x14ac:dyDescent="0.2">
      <c r="B325" s="44"/>
      <c r="C325" s="40">
        <v>6</v>
      </c>
      <c r="D325" s="19">
        <f>ROUND(EXP(C$4-C$5*LN($B323)+C$6*LN(C325)),2)</f>
        <v>2.97</v>
      </c>
      <c r="E325" s="22">
        <f>B323*D325/100</f>
        <v>2450.2500000000005</v>
      </c>
      <c r="F325" s="40">
        <v>6</v>
      </c>
      <c r="G325" s="19">
        <f>ROUND(EXP(F$4-F$5*LN($B323)+F$6*LN(F325)),2)</f>
        <v>14.98</v>
      </c>
      <c r="H325" s="22">
        <f>B323*G325/100</f>
        <v>12358.5</v>
      </c>
    </row>
    <row r="326" spans="2:8" x14ac:dyDescent="0.2">
      <c r="B326" s="44"/>
      <c r="C326" s="40">
        <v>7</v>
      </c>
      <c r="D326" s="19">
        <f>ROUND(EXP(C$4-C$5*LN($B323)+C$6*LN(C326)),2)</f>
        <v>3.29</v>
      </c>
      <c r="E326" s="22">
        <f>B323*D326/100</f>
        <v>2714.25</v>
      </c>
      <c r="F326" s="40">
        <v>7</v>
      </c>
      <c r="G326" s="19">
        <f>ROUND(EXP(F$4-F$5*LN($B323)+F$6*LN(F326)),2)</f>
        <v>16.510000000000002</v>
      </c>
      <c r="H326" s="22">
        <f>B323*G326/100</f>
        <v>13620.750000000002</v>
      </c>
    </row>
    <row r="327" spans="2:8" x14ac:dyDescent="0.2">
      <c r="B327" s="45"/>
      <c r="C327" s="42">
        <v>8</v>
      </c>
      <c r="D327" s="27">
        <f>ROUND(EXP(C$4-C$5*LN($B323)+C$6*LN(C327)),2)</f>
        <v>3.6</v>
      </c>
      <c r="E327" s="28">
        <f>B323*D327/100</f>
        <v>2970</v>
      </c>
      <c r="F327" s="42">
        <v>8</v>
      </c>
      <c r="G327" s="27">
        <f>ROUND(EXP(F$4-F$5*LN($B323)+F$6*LN(F327)),2)</f>
        <v>17.96</v>
      </c>
      <c r="H327" s="28">
        <f>B323*G327/100</f>
        <v>14817</v>
      </c>
    </row>
    <row r="328" spans="2:8" x14ac:dyDescent="0.2">
      <c r="B328" s="38">
        <v>85000</v>
      </c>
      <c r="C328" s="39">
        <v>4</v>
      </c>
      <c r="D328" s="17">
        <f>ROUND(EXP(C$4-C$5*LN($B328)+C$6*LN(C328)),2)</f>
        <v>2.2400000000000002</v>
      </c>
      <c r="E328" s="21">
        <f>B328*D328/100</f>
        <v>1904.0000000000002</v>
      </c>
      <c r="F328" s="39">
        <v>4</v>
      </c>
      <c r="G328" s="17">
        <f>ROUND(EXP(F$4-F$5*LN($B328)+F$6*LN(F328)),2)</f>
        <v>11.48</v>
      </c>
      <c r="H328" s="21">
        <f>B328*G328/100</f>
        <v>9758</v>
      </c>
    </row>
    <row r="329" spans="2:8" x14ac:dyDescent="0.2">
      <c r="B329" s="44"/>
      <c r="C329" s="40">
        <v>5</v>
      </c>
      <c r="D329" s="19">
        <f>ROUND(EXP(C$4-C$5*LN($B328)+C$6*LN(C329)),2)</f>
        <v>2.6</v>
      </c>
      <c r="E329" s="22">
        <f>B328*D329/100</f>
        <v>2210</v>
      </c>
      <c r="F329" s="40">
        <v>5</v>
      </c>
      <c r="G329" s="19">
        <f>ROUND(EXP(F$4-F$5*LN($B328)+F$6*LN(F329)),2)</f>
        <v>13.21</v>
      </c>
      <c r="H329" s="22">
        <f>B328*G329/100</f>
        <v>11228.5</v>
      </c>
    </row>
    <row r="330" spans="2:8" x14ac:dyDescent="0.2">
      <c r="B330" s="44"/>
      <c r="C330" s="40">
        <v>6</v>
      </c>
      <c r="D330" s="19">
        <f>ROUND(EXP(C$4-C$5*LN($B328)+C$6*LN(C330)),2)</f>
        <v>2.94</v>
      </c>
      <c r="E330" s="22">
        <f>B328*D330/100</f>
        <v>2499</v>
      </c>
      <c r="F330" s="40">
        <v>6</v>
      </c>
      <c r="G330" s="19">
        <f>ROUND(EXP(F$4-F$5*LN($B328)+F$6*LN(F330)),2)</f>
        <v>14.81</v>
      </c>
      <c r="H330" s="22">
        <f>B328*G330/100</f>
        <v>12588.5</v>
      </c>
    </row>
    <row r="331" spans="2:8" x14ac:dyDescent="0.2">
      <c r="B331" s="44"/>
      <c r="C331" s="40">
        <v>7</v>
      </c>
      <c r="D331" s="19">
        <f>ROUND(EXP(C$4-C$5*LN($B328)+C$6*LN(C331)),2)</f>
        <v>3.27</v>
      </c>
      <c r="E331" s="22">
        <f>B328*D331/100</f>
        <v>2779.5</v>
      </c>
      <c r="F331" s="40">
        <v>7</v>
      </c>
      <c r="G331" s="19">
        <f>ROUND(EXP(F$4-F$5*LN($B328)+F$6*LN(F331)),2)</f>
        <v>16.32</v>
      </c>
      <c r="H331" s="22">
        <f>B328*G331/100</f>
        <v>13872</v>
      </c>
    </row>
    <row r="332" spans="2:8" x14ac:dyDescent="0.2">
      <c r="B332" s="45"/>
      <c r="C332" s="42">
        <v>8</v>
      </c>
      <c r="D332" s="27">
        <f>ROUND(EXP(C$4-C$5*LN($B328)+C$6*LN(C332)),2)</f>
        <v>3.57</v>
      </c>
      <c r="E332" s="28">
        <f>B328*D332/100</f>
        <v>3034.5</v>
      </c>
      <c r="F332" s="42">
        <v>8</v>
      </c>
      <c r="G332" s="27">
        <f>ROUND(EXP(F$4-F$5*LN($B328)+F$6*LN(F332)),2)</f>
        <v>17.75</v>
      </c>
      <c r="H332" s="28">
        <f>B328*G332/100</f>
        <v>15087.5</v>
      </c>
    </row>
    <row r="333" spans="2:8" x14ac:dyDescent="0.2">
      <c r="B333" s="38">
        <v>87500</v>
      </c>
      <c r="C333" s="39">
        <v>4</v>
      </c>
      <c r="D333" s="17">
        <f>ROUND(EXP(C$4-C$5*LN($B333)+C$6*LN(C333)),2)</f>
        <v>2.2200000000000002</v>
      </c>
      <c r="E333" s="21">
        <f>B333*D333/100</f>
        <v>1942.5000000000002</v>
      </c>
      <c r="F333" s="39">
        <v>4</v>
      </c>
      <c r="G333" s="17">
        <f>ROUND(EXP(F$4-F$5*LN($B333)+F$6*LN(F333)),2)</f>
        <v>11.35</v>
      </c>
      <c r="H333" s="21">
        <f>B333*G333/100</f>
        <v>9931.25</v>
      </c>
    </row>
    <row r="334" spans="2:8" x14ac:dyDescent="0.2">
      <c r="B334" s="44"/>
      <c r="C334" s="40">
        <v>5</v>
      </c>
      <c r="D334" s="19">
        <f>ROUND(EXP(C$4-C$5*LN($B333)+C$6*LN(C334)),2)</f>
        <v>2.58</v>
      </c>
      <c r="E334" s="22">
        <f>B333*D334/100</f>
        <v>2257.5</v>
      </c>
      <c r="F334" s="40">
        <v>5</v>
      </c>
      <c r="G334" s="19">
        <f>ROUND(EXP(F$4-F$5*LN($B333)+F$6*LN(F334)),2)</f>
        <v>13.06</v>
      </c>
      <c r="H334" s="22">
        <f>B333*G334/100</f>
        <v>11427.5</v>
      </c>
    </row>
    <row r="335" spans="2:8" x14ac:dyDescent="0.2">
      <c r="B335" s="44"/>
      <c r="C335" s="40">
        <v>6</v>
      </c>
      <c r="D335" s="19">
        <f>ROUND(EXP(C$4-C$5*LN($B333)+C$6*LN(C335)),2)</f>
        <v>2.92</v>
      </c>
      <c r="E335" s="22">
        <f>B333*D335/100</f>
        <v>2555</v>
      </c>
      <c r="F335" s="40">
        <v>6</v>
      </c>
      <c r="G335" s="19">
        <f>ROUND(EXP(F$4-F$5*LN($B333)+F$6*LN(F335)),2)</f>
        <v>14.65</v>
      </c>
      <c r="H335" s="22">
        <f>B333*G335/100</f>
        <v>12818.75</v>
      </c>
    </row>
    <row r="336" spans="2:8" x14ac:dyDescent="0.2">
      <c r="B336" s="44"/>
      <c r="C336" s="40">
        <v>7</v>
      </c>
      <c r="D336" s="19">
        <f>ROUND(EXP(C$4-C$5*LN($B333)+C$6*LN(C336)),2)</f>
        <v>3.24</v>
      </c>
      <c r="E336" s="22">
        <f>B333*D336/100</f>
        <v>2835</v>
      </c>
      <c r="F336" s="40">
        <v>7</v>
      </c>
      <c r="G336" s="19">
        <f>ROUND(EXP(F$4-F$5*LN($B333)+F$6*LN(F336)),2)</f>
        <v>16.14</v>
      </c>
      <c r="H336" s="22">
        <f>B333*G336/100</f>
        <v>14122.5</v>
      </c>
    </row>
    <row r="337" spans="2:8" x14ac:dyDescent="0.2">
      <c r="B337" s="45"/>
      <c r="C337" s="42">
        <v>8</v>
      </c>
      <c r="D337" s="27">
        <f>ROUND(EXP(C$4-C$5*LN($B333)+C$6*LN(C337)),2)</f>
        <v>3.54</v>
      </c>
      <c r="E337" s="28">
        <f>B333*D337/100</f>
        <v>3097.5</v>
      </c>
      <c r="F337" s="42">
        <v>8</v>
      </c>
      <c r="G337" s="27">
        <f>ROUND(EXP(F$4-F$5*LN($B333)+F$6*LN(F337)),2)</f>
        <v>17.55</v>
      </c>
      <c r="H337" s="28">
        <f>B333*G337/100</f>
        <v>15356.25</v>
      </c>
    </row>
    <row r="338" spans="2:8" x14ac:dyDescent="0.2">
      <c r="B338" s="38">
        <v>90000</v>
      </c>
      <c r="C338" s="39">
        <v>4</v>
      </c>
      <c r="D338" s="17">
        <f>ROUND(EXP(C$4-C$5*LN($B338)+C$6*LN(C338)),2)</f>
        <v>2.2000000000000002</v>
      </c>
      <c r="E338" s="21">
        <f>B338*D338/100</f>
        <v>1980.0000000000002</v>
      </c>
      <c r="F338" s="39">
        <v>4</v>
      </c>
      <c r="G338" s="17">
        <f>ROUND(EXP(F$4-F$5*LN($B338)+F$6*LN(F338)),2)</f>
        <v>11.23</v>
      </c>
      <c r="H338" s="21">
        <f>B338*G338/100</f>
        <v>10107</v>
      </c>
    </row>
    <row r="339" spans="2:8" x14ac:dyDescent="0.2">
      <c r="B339" s="44"/>
      <c r="C339" s="40">
        <v>5</v>
      </c>
      <c r="D339" s="19">
        <f>ROUND(EXP(C$4-C$5*LN($B338)+C$6*LN(C339)),2)</f>
        <v>2.56</v>
      </c>
      <c r="E339" s="22">
        <f>B338*D339/100</f>
        <v>2304</v>
      </c>
      <c r="F339" s="40">
        <v>5</v>
      </c>
      <c r="G339" s="19">
        <f>ROUND(EXP(F$4-F$5*LN($B338)+F$6*LN(F339)),2)</f>
        <v>12.92</v>
      </c>
      <c r="H339" s="22">
        <f>B338*G339/100</f>
        <v>11628</v>
      </c>
    </row>
    <row r="340" spans="2:8" x14ac:dyDescent="0.2">
      <c r="B340" s="44"/>
      <c r="C340" s="40">
        <v>6</v>
      </c>
      <c r="D340" s="19">
        <f>ROUND(EXP(C$4-C$5*LN($B338)+C$6*LN(C340)),2)</f>
        <v>2.9</v>
      </c>
      <c r="E340" s="22">
        <f>B338*D340/100</f>
        <v>2610</v>
      </c>
      <c r="F340" s="40">
        <v>6</v>
      </c>
      <c r="G340" s="19">
        <f>ROUND(EXP(F$4-F$5*LN($B338)+F$6*LN(F340)),2)</f>
        <v>14.49</v>
      </c>
      <c r="H340" s="22">
        <f>B338*G340/100</f>
        <v>13041</v>
      </c>
    </row>
    <row r="341" spans="2:8" x14ac:dyDescent="0.2">
      <c r="B341" s="44"/>
      <c r="C341" s="40">
        <v>7</v>
      </c>
      <c r="D341" s="19">
        <f>ROUND(EXP(C$4-C$5*LN($B338)+C$6*LN(C341)),2)</f>
        <v>3.21</v>
      </c>
      <c r="E341" s="22">
        <f>B338*D341/100</f>
        <v>2889</v>
      </c>
      <c r="F341" s="40">
        <v>7</v>
      </c>
      <c r="G341" s="19">
        <f>ROUND(EXP(F$4-F$5*LN($B338)+F$6*LN(F341)),2)</f>
        <v>15.96</v>
      </c>
      <c r="H341" s="22">
        <f>B338*G341/100</f>
        <v>14364</v>
      </c>
    </row>
    <row r="342" spans="2:8" x14ac:dyDescent="0.2">
      <c r="B342" s="45"/>
      <c r="C342" s="42">
        <v>8</v>
      </c>
      <c r="D342" s="27">
        <f>ROUND(EXP(C$4-C$5*LN($B338)+C$6*LN(C342)),2)</f>
        <v>3.52</v>
      </c>
      <c r="E342" s="28">
        <f>B338*D342/100</f>
        <v>3168</v>
      </c>
      <c r="F342" s="42">
        <v>8</v>
      </c>
      <c r="G342" s="27">
        <f>ROUND(EXP(F$4-F$5*LN($B338)+F$6*LN(F342)),2)</f>
        <v>17.36</v>
      </c>
      <c r="H342" s="28">
        <f>B338*G342/100</f>
        <v>15624</v>
      </c>
    </row>
    <row r="343" spans="2:8" x14ac:dyDescent="0.2">
      <c r="B343" s="38">
        <v>92500</v>
      </c>
      <c r="C343" s="39">
        <v>4</v>
      </c>
      <c r="D343" s="17">
        <f>ROUND(EXP(C$4-C$5*LN($B343)+C$6*LN(C343)),2)</f>
        <v>2.19</v>
      </c>
      <c r="E343" s="21">
        <f>B343*D343/100</f>
        <v>2025.75</v>
      </c>
      <c r="F343" s="39">
        <v>4</v>
      </c>
      <c r="G343" s="17">
        <f>ROUND(EXP(F$4-F$5*LN($B343)+F$6*LN(F343)),2)</f>
        <v>11.11</v>
      </c>
      <c r="H343" s="21">
        <f>B343*G343/100</f>
        <v>10276.75</v>
      </c>
    </row>
    <row r="344" spans="2:8" x14ac:dyDescent="0.2">
      <c r="B344" s="44"/>
      <c r="C344" s="40">
        <v>5</v>
      </c>
      <c r="D344" s="19">
        <f>ROUND(EXP(C$4-C$5*LN($B343)+C$6*LN(C344)),2)</f>
        <v>2.54</v>
      </c>
      <c r="E344" s="22">
        <f>B343*D344/100</f>
        <v>2349.5</v>
      </c>
      <c r="F344" s="40">
        <v>5</v>
      </c>
      <c r="G344" s="19">
        <f>ROUND(EXP(F$4-F$5*LN($B343)+F$6*LN(F344)),2)</f>
        <v>12.78</v>
      </c>
      <c r="H344" s="22">
        <f>B343*G344/100</f>
        <v>11821.5</v>
      </c>
    </row>
    <row r="345" spans="2:8" x14ac:dyDescent="0.2">
      <c r="B345" s="44"/>
      <c r="C345" s="40">
        <v>6</v>
      </c>
      <c r="D345" s="19">
        <f>ROUND(EXP(C$4-C$5*LN($B343)+C$6*LN(C345)),2)</f>
        <v>2.87</v>
      </c>
      <c r="E345" s="22">
        <f>B343*D345/100</f>
        <v>2654.75</v>
      </c>
      <c r="F345" s="40">
        <v>6</v>
      </c>
      <c r="G345" s="19">
        <f>ROUND(EXP(F$4-F$5*LN($B343)+F$6*LN(F345)),2)</f>
        <v>14.33</v>
      </c>
      <c r="H345" s="22">
        <f>B343*G345/100</f>
        <v>13255.25</v>
      </c>
    </row>
    <row r="346" spans="2:8" x14ac:dyDescent="0.2">
      <c r="B346" s="44"/>
      <c r="C346" s="40">
        <v>7</v>
      </c>
      <c r="D346" s="19">
        <f>ROUND(EXP(C$4-C$5*LN($B343)+C$6*LN(C346)),2)</f>
        <v>3.19</v>
      </c>
      <c r="E346" s="22">
        <f>B343*D346/100</f>
        <v>2950.75</v>
      </c>
      <c r="F346" s="40">
        <v>7</v>
      </c>
      <c r="G346" s="19">
        <f>ROUND(EXP(F$4-F$5*LN($B343)+F$6*LN(F346)),2)</f>
        <v>15.79</v>
      </c>
      <c r="H346" s="22">
        <f>B343*G346/100</f>
        <v>14605.75</v>
      </c>
    </row>
    <row r="347" spans="2:8" x14ac:dyDescent="0.2">
      <c r="B347" s="45"/>
      <c r="C347" s="42">
        <v>8</v>
      </c>
      <c r="D347" s="27">
        <f>ROUND(EXP(C$4-C$5*LN($B343)+C$6*LN(C347)),2)</f>
        <v>3.49</v>
      </c>
      <c r="E347" s="28">
        <f>B343*D347/100</f>
        <v>3228.25</v>
      </c>
      <c r="F347" s="42">
        <v>8</v>
      </c>
      <c r="G347" s="27">
        <f>ROUND(EXP(F$4-F$5*LN($B343)+F$6*LN(F347)),2)</f>
        <v>17.18</v>
      </c>
      <c r="H347" s="28">
        <f>B343*G347/100</f>
        <v>15891.5</v>
      </c>
    </row>
    <row r="348" spans="2:8" x14ac:dyDescent="0.2">
      <c r="B348" s="38">
        <v>95000</v>
      </c>
      <c r="C348" s="39">
        <v>4</v>
      </c>
      <c r="D348" s="17">
        <f>ROUND(EXP(C$4-C$5*LN($B348)+C$6*LN(C348)),2)</f>
        <v>2.17</v>
      </c>
      <c r="E348" s="21">
        <f>B348*D348/100</f>
        <v>2061.5</v>
      </c>
      <c r="F348" s="39">
        <v>4</v>
      </c>
      <c r="G348" s="17">
        <f>ROUND(EXP(F$4-F$5*LN($B348)+F$6*LN(F348)),2)</f>
        <v>10.99</v>
      </c>
      <c r="H348" s="21">
        <f>B348*G348/100</f>
        <v>10440.5</v>
      </c>
    </row>
    <row r="349" spans="2:8" x14ac:dyDescent="0.2">
      <c r="B349" s="44"/>
      <c r="C349" s="40">
        <v>5</v>
      </c>
      <c r="D349" s="19">
        <f>ROUND(EXP(C$4-C$5*LN($B348)+C$6*LN(C349)),2)</f>
        <v>2.52</v>
      </c>
      <c r="E349" s="22">
        <f>B348*D349/100</f>
        <v>2394</v>
      </c>
      <c r="F349" s="40">
        <v>5</v>
      </c>
      <c r="G349" s="19">
        <f>ROUND(EXP(F$4-F$5*LN($B348)+F$6*LN(F349)),2)</f>
        <v>12.65</v>
      </c>
      <c r="H349" s="22">
        <f>B348*G349/100</f>
        <v>12017.5</v>
      </c>
    </row>
    <row r="350" spans="2:8" x14ac:dyDescent="0.2">
      <c r="B350" s="44"/>
      <c r="C350" s="40">
        <v>6</v>
      </c>
      <c r="D350" s="19">
        <f>ROUND(EXP(C$4-C$5*LN($B348)+C$6*LN(C350)),2)</f>
        <v>2.85</v>
      </c>
      <c r="E350" s="22">
        <f>B348*D350/100</f>
        <v>2707.5</v>
      </c>
      <c r="F350" s="40">
        <v>6</v>
      </c>
      <c r="G350" s="19">
        <f>ROUND(EXP(F$4-F$5*LN($B348)+F$6*LN(F350)),2)</f>
        <v>14.19</v>
      </c>
      <c r="H350" s="22">
        <f>B348*G350/100</f>
        <v>13480.5</v>
      </c>
    </row>
    <row r="351" spans="2:8" x14ac:dyDescent="0.2">
      <c r="B351" s="44"/>
      <c r="C351" s="40">
        <v>7</v>
      </c>
      <c r="D351" s="19">
        <f>ROUND(EXP(C$4-C$5*LN($B348)+C$6*LN(C351)),2)</f>
        <v>3.16</v>
      </c>
      <c r="E351" s="22">
        <f>B348*D351/100</f>
        <v>3002</v>
      </c>
      <c r="F351" s="40">
        <v>7</v>
      </c>
      <c r="G351" s="19">
        <f>ROUND(EXP(F$4-F$5*LN($B348)+F$6*LN(F351)),2)</f>
        <v>15.63</v>
      </c>
      <c r="H351" s="22">
        <f>B348*G351/100</f>
        <v>14848.5</v>
      </c>
    </row>
    <row r="352" spans="2:8" x14ac:dyDescent="0.2">
      <c r="B352" s="45"/>
      <c r="C352" s="42">
        <v>8</v>
      </c>
      <c r="D352" s="27">
        <f>ROUND(EXP(C$4-C$5*LN($B348)+C$6*LN(C352)),2)</f>
        <v>3.46</v>
      </c>
      <c r="E352" s="28">
        <f>B348*D352/100</f>
        <v>3287</v>
      </c>
      <c r="F352" s="42">
        <v>8</v>
      </c>
      <c r="G352" s="27">
        <f>ROUND(EXP(F$4-F$5*LN($B348)+F$6*LN(F352)),2)</f>
        <v>17</v>
      </c>
      <c r="H352" s="28">
        <f>B348*G352/100</f>
        <v>16150</v>
      </c>
    </row>
    <row r="353" spans="2:8" x14ac:dyDescent="0.2">
      <c r="B353" s="38">
        <v>97500</v>
      </c>
      <c r="C353" s="39">
        <v>4</v>
      </c>
      <c r="D353" s="17">
        <f>ROUND(EXP(C$4-C$5*LN($B353)+C$6*LN(C353)),2)</f>
        <v>2.16</v>
      </c>
      <c r="E353" s="21">
        <f>B353*D353/100</f>
        <v>2106</v>
      </c>
      <c r="F353" s="39">
        <v>4</v>
      </c>
      <c r="G353" s="17">
        <f>ROUND(EXP(F$4-F$5*LN($B353)+F$6*LN(F353)),2)</f>
        <v>10.88</v>
      </c>
      <c r="H353" s="21">
        <f>B353*G353/100</f>
        <v>10608</v>
      </c>
    </row>
    <row r="354" spans="2:8" x14ac:dyDescent="0.2">
      <c r="B354" s="44"/>
      <c r="C354" s="40">
        <v>5</v>
      </c>
      <c r="D354" s="19">
        <f>ROUND(EXP(C$4-C$5*LN($B353)+C$6*LN(C354)),2)</f>
        <v>2.5</v>
      </c>
      <c r="E354" s="22">
        <f>B353*D354/100</f>
        <v>2437.5</v>
      </c>
      <c r="F354" s="40">
        <v>5</v>
      </c>
      <c r="G354" s="19">
        <f>ROUND(EXP(F$4-F$5*LN($B353)+F$6*LN(F354)),2)</f>
        <v>12.52</v>
      </c>
      <c r="H354" s="22">
        <f>B353*G354/100</f>
        <v>12207</v>
      </c>
    </row>
    <row r="355" spans="2:8" x14ac:dyDescent="0.2">
      <c r="B355" s="44"/>
      <c r="C355" s="40">
        <v>6</v>
      </c>
      <c r="D355" s="19">
        <f>ROUND(EXP(C$4-C$5*LN($B353)+C$6*LN(C355)),2)</f>
        <v>2.83</v>
      </c>
      <c r="E355" s="22">
        <f>B353*D355/100</f>
        <v>2759.25</v>
      </c>
      <c r="F355" s="40">
        <v>6</v>
      </c>
      <c r="G355" s="19">
        <f>ROUND(EXP(F$4-F$5*LN($B353)+F$6*LN(F355)),2)</f>
        <v>14.05</v>
      </c>
      <c r="H355" s="22">
        <f>B353*G355/100</f>
        <v>13698.75</v>
      </c>
    </row>
    <row r="356" spans="2:8" x14ac:dyDescent="0.2">
      <c r="B356" s="44"/>
      <c r="C356" s="40">
        <v>7</v>
      </c>
      <c r="D356" s="19">
        <f>ROUND(EXP(C$4-C$5*LN($B353)+C$6*LN(C356)),2)</f>
        <v>3.14</v>
      </c>
      <c r="E356" s="22">
        <f>B353*D356/100</f>
        <v>3061.5</v>
      </c>
      <c r="F356" s="40">
        <v>7</v>
      </c>
      <c r="G356" s="19">
        <f>ROUND(EXP(F$4-F$5*LN($B353)+F$6*LN(F356)),2)</f>
        <v>15.48</v>
      </c>
      <c r="H356" s="22">
        <f>B353*G356/100</f>
        <v>15093</v>
      </c>
    </row>
    <row r="357" spans="2:8" x14ac:dyDescent="0.2">
      <c r="B357" s="45"/>
      <c r="C357" s="42">
        <v>8</v>
      </c>
      <c r="D357" s="27">
        <f>ROUND(EXP(C$4-C$5*LN($B353)+C$6*LN(C357)),2)</f>
        <v>3.44</v>
      </c>
      <c r="E357" s="28">
        <f>B353*D357/100</f>
        <v>3354</v>
      </c>
      <c r="F357" s="42">
        <v>8</v>
      </c>
      <c r="G357" s="27">
        <f>ROUND(EXP(F$4-F$5*LN($B353)+F$6*LN(F357)),2)</f>
        <v>16.829999999999998</v>
      </c>
      <c r="H357" s="28">
        <f>B353*G357/100</f>
        <v>16409.249999999996</v>
      </c>
    </row>
    <row r="358" spans="2:8" x14ac:dyDescent="0.2">
      <c r="B358" s="38">
        <v>100000</v>
      </c>
      <c r="C358" s="39">
        <v>6</v>
      </c>
      <c r="D358" s="17">
        <f>ROUND(EXP(C$4-C$5*LN($B358)+C$6*LN(C358)),2)</f>
        <v>2.81</v>
      </c>
      <c r="E358" s="21">
        <f>B358*D358/100</f>
        <v>2810</v>
      </c>
      <c r="F358" s="39">
        <v>6</v>
      </c>
      <c r="G358" s="17">
        <f>ROUND(EXP(F$4-F$5*LN($B358)+F$6*LN(F358)),2)</f>
        <v>13.91</v>
      </c>
      <c r="H358" s="21">
        <f>B358*G358/100</f>
        <v>13910</v>
      </c>
    </row>
    <row r="359" spans="2:8" x14ac:dyDescent="0.2">
      <c r="B359" s="44"/>
      <c r="C359" s="40">
        <v>9</v>
      </c>
      <c r="D359" s="19">
        <f>ROUND(EXP(C$4-C$5*LN($B358)+C$6*LN(C359)),2)</f>
        <v>3.69</v>
      </c>
      <c r="E359" s="22">
        <f>B358*D359/100</f>
        <v>3690</v>
      </c>
      <c r="F359" s="40">
        <v>9</v>
      </c>
      <c r="G359" s="19">
        <f>ROUND(EXP(F$4-F$5*LN($B358)+F$6*LN(F359)),2)</f>
        <v>17.95</v>
      </c>
      <c r="H359" s="22">
        <f>B358*G359/100</f>
        <v>17950</v>
      </c>
    </row>
    <row r="360" spans="2:8" x14ac:dyDescent="0.2">
      <c r="B360" s="44"/>
      <c r="C360" s="40">
        <v>12</v>
      </c>
      <c r="D360" s="19">
        <f>ROUND(EXP(C$4-C$5*LN($B358)+C$6*LN(C360)),2)</f>
        <v>4.4800000000000004</v>
      </c>
      <c r="E360" s="22">
        <f>B358*D360/100</f>
        <v>4480.0000000000009</v>
      </c>
      <c r="F360" s="40">
        <v>12</v>
      </c>
      <c r="G360" s="19">
        <f>ROUND(EXP(F$4-F$5*LN($B358)+F$6*LN(F360)),2)</f>
        <v>21.51</v>
      </c>
      <c r="H360" s="22">
        <f>B358*G360/100</f>
        <v>21510</v>
      </c>
    </row>
    <row r="361" spans="2:8" x14ac:dyDescent="0.2">
      <c r="B361" s="44"/>
      <c r="C361" s="40">
        <v>15</v>
      </c>
      <c r="D361" s="19">
        <f>ROUND(EXP(C$4-C$5*LN($B358)+C$6*LN(C361)),2)</f>
        <v>5.21</v>
      </c>
      <c r="E361" s="22">
        <f>B358*D361/100</f>
        <v>5210</v>
      </c>
      <c r="F361" s="40">
        <v>15</v>
      </c>
      <c r="G361" s="19">
        <f>ROUND(EXP(F$4-F$5*LN($B358)+F$6*LN(F361)),2)</f>
        <v>24.75</v>
      </c>
      <c r="H361" s="22">
        <f>B358*G361/100</f>
        <v>24750</v>
      </c>
    </row>
    <row r="362" spans="2:8" x14ac:dyDescent="0.2">
      <c r="B362" s="45"/>
      <c r="C362" s="42">
        <v>18</v>
      </c>
      <c r="D362" s="27">
        <f>ROUND(EXP(C$4-C$5*LN($B358)+C$6*LN(C362)),2)</f>
        <v>5.89</v>
      </c>
      <c r="E362" s="28">
        <f>B358*D362/100</f>
        <v>5890</v>
      </c>
      <c r="F362" s="42">
        <v>18</v>
      </c>
      <c r="G362" s="27">
        <f>ROUND(EXP(F$4-F$5*LN($B358)+F$6*LN(F362)),2)</f>
        <v>27.76</v>
      </c>
      <c r="H362" s="28">
        <f>B358*G362/100</f>
        <v>27760</v>
      </c>
    </row>
    <row r="363" spans="2:8" x14ac:dyDescent="0.2">
      <c r="B363" s="38">
        <v>105000</v>
      </c>
      <c r="C363" s="39">
        <v>6</v>
      </c>
      <c r="D363" s="17">
        <f>ROUND(EXP(C$4-C$5*LN($B363)+C$6*LN(C363)),2)</f>
        <v>2.77</v>
      </c>
      <c r="E363" s="21">
        <f>B363*D363/100</f>
        <v>2908.5</v>
      </c>
      <c r="F363" s="39">
        <v>6</v>
      </c>
      <c r="G363" s="17">
        <f>ROUND(EXP(F$4-F$5*LN($B363)+F$6*LN(F363)),2)</f>
        <v>13.65</v>
      </c>
      <c r="H363" s="21">
        <f>B363*G363/100</f>
        <v>14332.5</v>
      </c>
    </row>
    <row r="364" spans="2:8" x14ac:dyDescent="0.2">
      <c r="B364" s="44"/>
      <c r="C364" s="40">
        <v>9</v>
      </c>
      <c r="D364" s="19">
        <f>ROUND(EXP(C$4-C$5*LN($B363)+C$6*LN(C364)),2)</f>
        <v>3.64</v>
      </c>
      <c r="E364" s="22">
        <f>B363*D364/100</f>
        <v>3822</v>
      </c>
      <c r="F364" s="40">
        <v>9</v>
      </c>
      <c r="G364" s="19">
        <f>ROUND(EXP(F$4-F$5*LN($B363)+F$6*LN(F364)),2)</f>
        <v>17.61</v>
      </c>
      <c r="H364" s="22">
        <f>B363*G364/100</f>
        <v>18490.5</v>
      </c>
    </row>
    <row r="365" spans="2:8" x14ac:dyDescent="0.2">
      <c r="B365" s="44"/>
      <c r="C365" s="40">
        <v>12</v>
      </c>
      <c r="D365" s="19">
        <f>ROUND(EXP(C$4-C$5*LN($B363)+C$6*LN(C365)),2)</f>
        <v>4.42</v>
      </c>
      <c r="E365" s="22">
        <f>B363*D365/100</f>
        <v>4641</v>
      </c>
      <c r="F365" s="40">
        <v>12</v>
      </c>
      <c r="G365" s="19">
        <f>ROUND(EXP(F$4-F$5*LN($B363)+F$6*LN(F365)),2)</f>
        <v>21.11</v>
      </c>
      <c r="H365" s="22">
        <f>B363*G365/100</f>
        <v>22165.5</v>
      </c>
    </row>
    <row r="366" spans="2:8" x14ac:dyDescent="0.2">
      <c r="B366" s="44"/>
      <c r="C366" s="40">
        <v>15</v>
      </c>
      <c r="D366" s="19">
        <f>ROUND(EXP(C$4-C$5*LN($B363)+C$6*LN(C366)),2)</f>
        <v>5.14</v>
      </c>
      <c r="E366" s="22">
        <f>B363*D366/100</f>
        <v>5397</v>
      </c>
      <c r="F366" s="40">
        <v>15</v>
      </c>
      <c r="G366" s="19">
        <f>ROUND(EXP(F$4-F$5*LN($B363)+F$6*LN(F366)),2)</f>
        <v>24.29</v>
      </c>
      <c r="H366" s="22">
        <f>B363*G366/100</f>
        <v>25504.5</v>
      </c>
    </row>
    <row r="367" spans="2:8" x14ac:dyDescent="0.2">
      <c r="B367" s="45"/>
      <c r="C367" s="42">
        <v>18</v>
      </c>
      <c r="D367" s="27">
        <f>ROUND(EXP(C$4-C$5*LN($B363)+C$6*LN(C367)),2)</f>
        <v>5.81</v>
      </c>
      <c r="E367" s="28">
        <f>B363*D367/100</f>
        <v>6100.5</v>
      </c>
      <c r="F367" s="42">
        <v>18</v>
      </c>
      <c r="G367" s="27">
        <f>ROUND(EXP(F$4-F$5*LN($B363)+F$6*LN(F367)),2)</f>
        <v>27.24</v>
      </c>
      <c r="H367" s="28">
        <f>B363*G367/100</f>
        <v>28602</v>
      </c>
    </row>
    <row r="368" spans="2:8" x14ac:dyDescent="0.2">
      <c r="B368" s="38">
        <v>110000</v>
      </c>
      <c r="C368" s="39">
        <v>6</v>
      </c>
      <c r="D368" s="17">
        <f>ROUND(EXP(C$4-C$5*LN($B368)+C$6*LN(C368)),2)</f>
        <v>2.74</v>
      </c>
      <c r="E368" s="21">
        <f>B368*D368/100</f>
        <v>3014</v>
      </c>
      <c r="F368" s="39">
        <v>6</v>
      </c>
      <c r="G368" s="17">
        <f>ROUND(EXP(F$4-F$5*LN($B368)+F$6*LN(F368)),2)</f>
        <v>13.41</v>
      </c>
      <c r="H368" s="21">
        <f>B368*G368/100</f>
        <v>14751</v>
      </c>
    </row>
    <row r="369" spans="2:8" x14ac:dyDescent="0.2">
      <c r="B369" s="44"/>
      <c r="C369" s="40">
        <v>9</v>
      </c>
      <c r="D369" s="19">
        <f>ROUND(EXP(C$4-C$5*LN($B368)+C$6*LN(C369)),2)</f>
        <v>3.6</v>
      </c>
      <c r="E369" s="22">
        <f>B368*D369/100</f>
        <v>3960</v>
      </c>
      <c r="F369" s="40">
        <v>9</v>
      </c>
      <c r="G369" s="19">
        <f>ROUND(EXP(F$4-F$5*LN($B368)+F$6*LN(F369)),2)</f>
        <v>17.3</v>
      </c>
      <c r="H369" s="22">
        <f>B368*G369/100</f>
        <v>19030</v>
      </c>
    </row>
    <row r="370" spans="2:8" x14ac:dyDescent="0.2">
      <c r="B370" s="44"/>
      <c r="C370" s="40">
        <v>12</v>
      </c>
      <c r="D370" s="19">
        <f>ROUND(EXP(C$4-C$5*LN($B368)+C$6*LN(C370)),2)</f>
        <v>4.3600000000000003</v>
      </c>
      <c r="E370" s="22">
        <f>B368*D370/100</f>
        <v>4796.0000000000009</v>
      </c>
      <c r="F370" s="40">
        <v>12</v>
      </c>
      <c r="G370" s="19">
        <f>ROUND(EXP(F$4-F$5*LN($B368)+F$6*LN(F370)),2)</f>
        <v>20.73</v>
      </c>
      <c r="H370" s="22">
        <f>B368*G370/100</f>
        <v>22803</v>
      </c>
    </row>
    <row r="371" spans="2:8" x14ac:dyDescent="0.2">
      <c r="B371" s="44"/>
      <c r="C371" s="40">
        <v>15</v>
      </c>
      <c r="D371" s="19">
        <f>ROUND(EXP(C$4-C$5*LN($B368)+C$6*LN(C371)),2)</f>
        <v>5.07</v>
      </c>
      <c r="E371" s="22">
        <f>B368*D371/100</f>
        <v>5577</v>
      </c>
      <c r="F371" s="40">
        <v>15</v>
      </c>
      <c r="G371" s="19">
        <f>ROUND(EXP(F$4-F$5*LN($B368)+F$6*LN(F371)),2)</f>
        <v>23.85</v>
      </c>
      <c r="H371" s="22">
        <f>B368*G371/100</f>
        <v>26235</v>
      </c>
    </row>
    <row r="372" spans="2:8" x14ac:dyDescent="0.2">
      <c r="B372" s="45"/>
      <c r="C372" s="42">
        <v>18</v>
      </c>
      <c r="D372" s="27">
        <f>ROUND(EXP(C$4-C$5*LN($B368)+C$6*LN(C372)),2)</f>
        <v>5.73</v>
      </c>
      <c r="E372" s="28">
        <f>B368*D372/100</f>
        <v>6303</v>
      </c>
      <c r="F372" s="42">
        <v>18</v>
      </c>
      <c r="G372" s="27">
        <f>ROUND(EXP(F$4-F$5*LN($B368)+F$6*LN(F372)),2)</f>
        <v>26.75</v>
      </c>
      <c r="H372" s="28">
        <f>B368*G372/100</f>
        <v>29425</v>
      </c>
    </row>
    <row r="373" spans="2:8" x14ac:dyDescent="0.2">
      <c r="B373" s="38">
        <v>115000</v>
      </c>
      <c r="C373" s="39">
        <v>6</v>
      </c>
      <c r="D373" s="17">
        <f>ROUND(EXP(C$4-C$5*LN($B373)+C$6*LN(C373)),2)</f>
        <v>2.7</v>
      </c>
      <c r="E373" s="21">
        <f>B373*D373/100</f>
        <v>3105</v>
      </c>
      <c r="F373" s="39">
        <v>6</v>
      </c>
      <c r="G373" s="17">
        <f>ROUND(EXP(F$4-F$5*LN($B373)+F$6*LN(F373)),2)</f>
        <v>13.18</v>
      </c>
      <c r="H373" s="21">
        <f>B373*G373/100</f>
        <v>15157</v>
      </c>
    </row>
    <row r="374" spans="2:8" x14ac:dyDescent="0.2">
      <c r="B374" s="44"/>
      <c r="C374" s="40">
        <v>9</v>
      </c>
      <c r="D374" s="19">
        <f>ROUND(EXP(C$4-C$5*LN($B373)+C$6*LN(C374)),2)</f>
        <v>3.55</v>
      </c>
      <c r="E374" s="22">
        <f>B373*D374/100</f>
        <v>4082.5</v>
      </c>
      <c r="F374" s="40">
        <v>9</v>
      </c>
      <c r="G374" s="19">
        <f>ROUND(EXP(F$4-F$5*LN($B373)+F$6*LN(F374)),2)</f>
        <v>17</v>
      </c>
      <c r="H374" s="22">
        <f>B373*G374/100</f>
        <v>19550</v>
      </c>
    </row>
    <row r="375" spans="2:8" x14ac:dyDescent="0.2">
      <c r="B375" s="44"/>
      <c r="C375" s="40">
        <v>12</v>
      </c>
      <c r="D375" s="19">
        <f>ROUND(EXP(C$4-C$5*LN($B373)+C$6*LN(C375)),2)</f>
        <v>4.3099999999999996</v>
      </c>
      <c r="E375" s="22">
        <f>B373*D375/100</f>
        <v>4956.4999999999991</v>
      </c>
      <c r="F375" s="40">
        <v>12</v>
      </c>
      <c r="G375" s="19">
        <f>ROUND(EXP(F$4-F$5*LN($B373)+F$6*LN(F375)),2)</f>
        <v>20.38</v>
      </c>
      <c r="H375" s="22">
        <f>B373*G375/100</f>
        <v>23437</v>
      </c>
    </row>
    <row r="376" spans="2:8" x14ac:dyDescent="0.2">
      <c r="B376" s="44"/>
      <c r="C376" s="40">
        <v>15</v>
      </c>
      <c r="D376" s="19">
        <f>ROUND(EXP(C$4-C$5*LN($B373)+C$6*LN(C376)),2)</f>
        <v>5.01</v>
      </c>
      <c r="E376" s="22">
        <f>B373*D376/100</f>
        <v>5761.5</v>
      </c>
      <c r="F376" s="40">
        <v>15</v>
      </c>
      <c r="G376" s="19">
        <f>ROUND(EXP(F$4-F$5*LN($B373)+F$6*LN(F376)),2)</f>
        <v>23.45</v>
      </c>
      <c r="H376" s="22">
        <f>B373*G376/100</f>
        <v>26967.5</v>
      </c>
    </row>
    <row r="377" spans="2:8" x14ac:dyDescent="0.2">
      <c r="B377" s="45"/>
      <c r="C377" s="42">
        <v>18</v>
      </c>
      <c r="D377" s="27">
        <f>ROUND(EXP(C$4-C$5*LN($B373)+C$6*LN(C377)),2)</f>
        <v>5.66</v>
      </c>
      <c r="E377" s="28">
        <f>B373*D377/100</f>
        <v>6509</v>
      </c>
      <c r="F377" s="42">
        <v>18</v>
      </c>
      <c r="G377" s="27">
        <f>ROUND(EXP(F$4-F$5*LN($B373)+F$6*LN(F377)),2)</f>
        <v>26.3</v>
      </c>
      <c r="H377" s="28">
        <f>B373*G377/100</f>
        <v>30245</v>
      </c>
    </row>
    <row r="378" spans="2:8" x14ac:dyDescent="0.2">
      <c r="B378" s="38">
        <v>120000</v>
      </c>
      <c r="C378" s="39">
        <v>6</v>
      </c>
      <c r="D378" s="17">
        <f>ROUND(EXP(C$4-C$5*LN($B378)+C$6*LN(C378)),2)</f>
        <v>2.67</v>
      </c>
      <c r="E378" s="21">
        <f>B378*D378/100</f>
        <v>3204</v>
      </c>
      <c r="F378" s="39">
        <v>6</v>
      </c>
      <c r="G378" s="17">
        <f>ROUND(EXP(F$4-F$5*LN($B378)+F$6*LN(F378)),2)</f>
        <v>12.96</v>
      </c>
      <c r="H378" s="21">
        <f>B378*G378/100</f>
        <v>15552</v>
      </c>
    </row>
    <row r="379" spans="2:8" x14ac:dyDescent="0.2">
      <c r="B379" s="44"/>
      <c r="C379" s="40">
        <v>9</v>
      </c>
      <c r="D379" s="19">
        <f>ROUND(EXP(C$4-C$5*LN($B378)+C$6*LN(C379)),2)</f>
        <v>3.51</v>
      </c>
      <c r="E379" s="22">
        <f>B378*D379/100</f>
        <v>4212</v>
      </c>
      <c r="F379" s="40">
        <v>9</v>
      </c>
      <c r="G379" s="19">
        <f>ROUND(EXP(F$4-F$5*LN($B378)+F$6*LN(F379)),2)</f>
        <v>16.73</v>
      </c>
      <c r="H379" s="22">
        <f>B378*G379/100</f>
        <v>20076</v>
      </c>
    </row>
    <row r="380" spans="2:8" x14ac:dyDescent="0.2">
      <c r="B380" s="44"/>
      <c r="C380" s="40">
        <v>12</v>
      </c>
      <c r="D380" s="19">
        <f>ROUND(EXP(C$4-C$5*LN($B378)+C$6*LN(C380)),2)</f>
        <v>4.26</v>
      </c>
      <c r="E380" s="22">
        <f>B378*D380/100</f>
        <v>5112</v>
      </c>
      <c r="F380" s="40">
        <v>12</v>
      </c>
      <c r="G380" s="19">
        <f>ROUND(EXP(F$4-F$5*LN($B378)+F$6*LN(F380)),2)</f>
        <v>20.04</v>
      </c>
      <c r="H380" s="22">
        <f>B378*G380/100</f>
        <v>24048</v>
      </c>
    </row>
    <row r="381" spans="2:8" x14ac:dyDescent="0.2">
      <c r="B381" s="44"/>
      <c r="C381" s="40">
        <v>15</v>
      </c>
      <c r="D381" s="19">
        <f>ROUND(EXP(C$4-C$5*LN($B378)+C$6*LN(C381)),2)</f>
        <v>4.95</v>
      </c>
      <c r="E381" s="22">
        <f>B378*D381/100</f>
        <v>5940</v>
      </c>
      <c r="F381" s="40">
        <v>15</v>
      </c>
      <c r="G381" s="19">
        <f>ROUND(EXP(F$4-F$5*LN($B378)+F$6*LN(F381)),2)</f>
        <v>23.06</v>
      </c>
      <c r="H381" s="22">
        <f>B378*G381/100</f>
        <v>27672</v>
      </c>
    </row>
    <row r="382" spans="2:8" x14ac:dyDescent="0.2">
      <c r="B382" s="45"/>
      <c r="C382" s="42">
        <v>18</v>
      </c>
      <c r="D382" s="27">
        <f>ROUND(EXP(C$4-C$5*LN($B378)+C$6*LN(C382)),2)</f>
        <v>5.59</v>
      </c>
      <c r="E382" s="28">
        <f>B378*D382/100</f>
        <v>6708</v>
      </c>
      <c r="F382" s="42">
        <v>18</v>
      </c>
      <c r="G382" s="27">
        <f>ROUND(EXP(F$4-F$5*LN($B378)+F$6*LN(F382)),2)</f>
        <v>25.87</v>
      </c>
      <c r="H382" s="28">
        <f>B378*G382/100</f>
        <v>31044</v>
      </c>
    </row>
    <row r="383" spans="2:8" x14ac:dyDescent="0.2">
      <c r="B383" s="38">
        <v>125000</v>
      </c>
      <c r="C383" s="39">
        <v>6</v>
      </c>
      <c r="D383" s="17">
        <f>ROUND(EXP(C$4-C$5*LN($B383)+C$6*LN(C383)),2)</f>
        <v>2.64</v>
      </c>
      <c r="E383" s="21">
        <f>B383*D383/100</f>
        <v>3300</v>
      </c>
      <c r="F383" s="39">
        <v>6</v>
      </c>
      <c r="G383" s="17">
        <f>ROUND(EXP(F$4-F$5*LN($B383)+F$6*LN(F383)),2)</f>
        <v>12.76</v>
      </c>
      <c r="H383" s="21">
        <f>B383*G383/100</f>
        <v>15950</v>
      </c>
    </row>
    <row r="384" spans="2:8" x14ac:dyDescent="0.2">
      <c r="B384" s="44"/>
      <c r="C384" s="40">
        <v>9</v>
      </c>
      <c r="D384" s="19">
        <f>ROUND(EXP(C$4-C$5*LN($B383)+C$6*LN(C384)),2)</f>
        <v>3.47</v>
      </c>
      <c r="E384" s="22">
        <f>B383*D384/100</f>
        <v>4337.5</v>
      </c>
      <c r="F384" s="40">
        <v>9</v>
      </c>
      <c r="G384" s="19">
        <f>ROUND(EXP(F$4-F$5*LN($B383)+F$6*LN(F384)),2)</f>
        <v>16.46</v>
      </c>
      <c r="H384" s="22">
        <f>B383*G384/100</f>
        <v>20575</v>
      </c>
    </row>
    <row r="385" spans="2:8" x14ac:dyDescent="0.2">
      <c r="B385" s="44"/>
      <c r="C385" s="40">
        <v>12</v>
      </c>
      <c r="D385" s="19">
        <f>ROUND(EXP(C$4-C$5*LN($B383)+C$6*LN(C385)),2)</f>
        <v>4.21</v>
      </c>
      <c r="E385" s="22">
        <f>B383*D385/100</f>
        <v>5262.5</v>
      </c>
      <c r="F385" s="40">
        <v>12</v>
      </c>
      <c r="G385" s="19">
        <f>ROUND(EXP(F$4-F$5*LN($B383)+F$6*LN(F385)),2)</f>
        <v>19.73</v>
      </c>
      <c r="H385" s="22">
        <f>B383*G385/100</f>
        <v>24662.5</v>
      </c>
    </row>
    <row r="386" spans="2:8" x14ac:dyDescent="0.2">
      <c r="B386" s="44"/>
      <c r="C386" s="40">
        <v>15</v>
      </c>
      <c r="D386" s="19">
        <f>ROUND(EXP(C$4-C$5*LN($B383)+C$6*LN(C386)),2)</f>
        <v>4.8899999999999997</v>
      </c>
      <c r="E386" s="22">
        <f>B383*D386/100</f>
        <v>6112.5</v>
      </c>
      <c r="F386" s="40">
        <v>15</v>
      </c>
      <c r="G386" s="19">
        <f>ROUND(EXP(F$4-F$5*LN($B383)+F$6*LN(F386)),2)</f>
        <v>22.7</v>
      </c>
      <c r="H386" s="22">
        <f>B383*G386/100</f>
        <v>28375</v>
      </c>
    </row>
    <row r="387" spans="2:8" x14ac:dyDescent="0.2">
      <c r="B387" s="45"/>
      <c r="C387" s="42">
        <v>18</v>
      </c>
      <c r="D387" s="27">
        <f>ROUND(EXP(C$4-C$5*LN($B383)+C$6*LN(C387)),2)</f>
        <v>5.53</v>
      </c>
      <c r="E387" s="28">
        <f>B383*D387/100</f>
        <v>6912.5</v>
      </c>
      <c r="F387" s="42">
        <v>18</v>
      </c>
      <c r="G387" s="27">
        <f>ROUND(EXP(F$4-F$5*LN($B383)+F$6*LN(F387)),2)</f>
        <v>25.46</v>
      </c>
      <c r="H387" s="28">
        <f>B383*G387/100</f>
        <v>31825</v>
      </c>
    </row>
    <row r="388" spans="2:8" x14ac:dyDescent="0.2">
      <c r="B388" s="38">
        <v>130000</v>
      </c>
      <c r="C388" s="39">
        <v>6</v>
      </c>
      <c r="D388" s="17">
        <f>ROUND(EXP(C$4-C$5*LN($B388)+C$6*LN(C388)),2)</f>
        <v>2.61</v>
      </c>
      <c r="E388" s="21">
        <f>B388*D388/100</f>
        <v>3393</v>
      </c>
      <c r="F388" s="39">
        <v>6</v>
      </c>
      <c r="G388" s="17">
        <f>ROUND(EXP(F$4-F$5*LN($B388)+F$6*LN(F388)),2)</f>
        <v>12.57</v>
      </c>
      <c r="H388" s="21">
        <f>B388*G388/100</f>
        <v>16341</v>
      </c>
    </row>
    <row r="389" spans="2:8" x14ac:dyDescent="0.2">
      <c r="B389" s="44"/>
      <c r="C389" s="40">
        <v>9</v>
      </c>
      <c r="D389" s="19">
        <f>ROUND(EXP(C$4-C$5*LN($B388)+C$6*LN(C389)),2)</f>
        <v>3.43</v>
      </c>
      <c r="E389" s="22">
        <f>B388*D389/100</f>
        <v>4459</v>
      </c>
      <c r="F389" s="40">
        <v>9</v>
      </c>
      <c r="G389" s="19">
        <f>ROUND(EXP(F$4-F$5*LN($B388)+F$6*LN(F389)),2)</f>
        <v>16.22</v>
      </c>
      <c r="H389" s="22">
        <f>B388*G389/100</f>
        <v>21086</v>
      </c>
    </row>
    <row r="390" spans="2:8" x14ac:dyDescent="0.2">
      <c r="B390" s="44"/>
      <c r="C390" s="40">
        <v>12</v>
      </c>
      <c r="D390" s="19">
        <f>ROUND(EXP(C$4-C$5*LN($B388)+C$6*LN(C390)),2)</f>
        <v>4.16</v>
      </c>
      <c r="E390" s="22">
        <f>B388*D390/100</f>
        <v>5408</v>
      </c>
      <c r="F390" s="40">
        <v>12</v>
      </c>
      <c r="G390" s="19">
        <f>ROUND(EXP(F$4-F$5*LN($B388)+F$6*LN(F390)),2)</f>
        <v>19.43</v>
      </c>
      <c r="H390" s="22">
        <f>B388*G390/100</f>
        <v>25259</v>
      </c>
    </row>
    <row r="391" spans="2:8" x14ac:dyDescent="0.2">
      <c r="B391" s="44"/>
      <c r="C391" s="40">
        <v>15</v>
      </c>
      <c r="D391" s="19">
        <f>ROUND(EXP(C$4-C$5*LN($B388)+C$6*LN(C391)),2)</f>
        <v>4.84</v>
      </c>
      <c r="E391" s="22">
        <f>B388*D391/100</f>
        <v>6292</v>
      </c>
      <c r="F391" s="40">
        <v>15</v>
      </c>
      <c r="G391" s="19">
        <f>ROUND(EXP(F$4-F$5*LN($B388)+F$6*LN(F391)),2)</f>
        <v>22.36</v>
      </c>
      <c r="H391" s="22">
        <f>B388*G391/100</f>
        <v>29068</v>
      </c>
    </row>
    <row r="392" spans="2:8" x14ac:dyDescent="0.2">
      <c r="B392" s="45"/>
      <c r="C392" s="42">
        <v>18</v>
      </c>
      <c r="D392" s="27">
        <f>ROUND(EXP(C$4-C$5*LN($B388)+C$6*LN(C392)),2)</f>
        <v>5.47</v>
      </c>
      <c r="E392" s="28">
        <f>B388*D392/100</f>
        <v>7111</v>
      </c>
      <c r="F392" s="42">
        <v>18</v>
      </c>
      <c r="G392" s="27">
        <f>ROUND(EXP(F$4-F$5*LN($B388)+F$6*LN(F392)),2)</f>
        <v>25.08</v>
      </c>
      <c r="H392" s="28">
        <f>B388*G392/100</f>
        <v>32604</v>
      </c>
    </row>
    <row r="393" spans="2:8" x14ac:dyDescent="0.2">
      <c r="B393" s="38">
        <v>135000</v>
      </c>
      <c r="C393" s="39">
        <v>6</v>
      </c>
      <c r="D393" s="17">
        <f>ROUND(EXP(C$4-C$5*LN($B393)+C$6*LN(C393)),2)</f>
        <v>2.58</v>
      </c>
      <c r="E393" s="21">
        <f>B393*D393/100</f>
        <v>3483</v>
      </c>
      <c r="F393" s="39">
        <v>6</v>
      </c>
      <c r="G393" s="17">
        <f>ROUND(EXP(F$4-F$5*LN($B393)+F$6*LN(F393)),2)</f>
        <v>12.38</v>
      </c>
      <c r="H393" s="21">
        <f>B393*G393/100</f>
        <v>16713</v>
      </c>
    </row>
    <row r="394" spans="2:8" x14ac:dyDescent="0.2">
      <c r="B394" s="44"/>
      <c r="C394" s="40">
        <v>9</v>
      </c>
      <c r="D394" s="19">
        <f>ROUND(EXP(C$4-C$5*LN($B393)+C$6*LN(C394)),2)</f>
        <v>3.39</v>
      </c>
      <c r="E394" s="22">
        <f>B393*D394/100</f>
        <v>4576.5</v>
      </c>
      <c r="F394" s="40">
        <v>9</v>
      </c>
      <c r="G394" s="19">
        <f>ROUND(EXP(F$4-F$5*LN($B393)+F$6*LN(F394)),2)</f>
        <v>15.98</v>
      </c>
      <c r="H394" s="22">
        <f>B393*G394/100</f>
        <v>21573</v>
      </c>
    </row>
    <row r="395" spans="2:8" x14ac:dyDescent="0.2">
      <c r="B395" s="44"/>
      <c r="C395" s="40">
        <v>12</v>
      </c>
      <c r="D395" s="19">
        <f>ROUND(EXP(C$4-C$5*LN($B393)+C$6*LN(C395)),2)</f>
        <v>4.12</v>
      </c>
      <c r="E395" s="22">
        <f>B393*D395/100</f>
        <v>5562</v>
      </c>
      <c r="F395" s="40">
        <v>12</v>
      </c>
      <c r="G395" s="19">
        <f>ROUND(EXP(F$4-F$5*LN($B393)+F$6*LN(F395)),2)</f>
        <v>19.149999999999999</v>
      </c>
      <c r="H395" s="22">
        <f>B393*G395/100</f>
        <v>25852.5</v>
      </c>
    </row>
    <row r="396" spans="2:8" x14ac:dyDescent="0.2">
      <c r="B396" s="44"/>
      <c r="C396" s="40">
        <v>15</v>
      </c>
      <c r="D396" s="19">
        <f>ROUND(EXP(C$4-C$5*LN($B393)+C$6*LN(C396)),2)</f>
        <v>4.78</v>
      </c>
      <c r="E396" s="22">
        <f>B393*D396/100</f>
        <v>6453</v>
      </c>
      <c r="F396" s="40">
        <v>15</v>
      </c>
      <c r="G396" s="19">
        <f>ROUND(EXP(F$4-F$5*LN($B393)+F$6*LN(F396)),2)</f>
        <v>22.04</v>
      </c>
      <c r="H396" s="22">
        <f>B393*G396/100</f>
        <v>29754</v>
      </c>
    </row>
    <row r="397" spans="2:8" x14ac:dyDescent="0.2">
      <c r="B397" s="45"/>
      <c r="C397" s="42">
        <v>18</v>
      </c>
      <c r="D397" s="27">
        <f>ROUND(EXP(C$4-C$5*LN($B393)+C$6*LN(C397)),2)</f>
        <v>5.41</v>
      </c>
      <c r="E397" s="28">
        <f>B393*D397/100</f>
        <v>7303.5</v>
      </c>
      <c r="F397" s="42">
        <v>18</v>
      </c>
      <c r="G397" s="27">
        <f>ROUND(EXP(F$4-F$5*LN($B393)+F$6*LN(F397)),2)</f>
        <v>24.71</v>
      </c>
      <c r="H397" s="28">
        <f>B393*G397/100</f>
        <v>33358.5</v>
      </c>
    </row>
    <row r="398" spans="2:8" x14ac:dyDescent="0.2">
      <c r="B398" s="38">
        <v>140000</v>
      </c>
      <c r="C398" s="39">
        <v>6</v>
      </c>
      <c r="D398" s="17">
        <f>ROUND(EXP(C$4-C$5*LN($B398)+C$6*LN(C398)),2)</f>
        <v>2.56</v>
      </c>
      <c r="E398" s="21">
        <f>B398*D398/100</f>
        <v>3584</v>
      </c>
      <c r="F398" s="39">
        <v>6</v>
      </c>
      <c r="G398" s="17">
        <f>ROUND(EXP(F$4-F$5*LN($B398)+F$6*LN(F398)),2)</f>
        <v>12.21</v>
      </c>
      <c r="H398" s="21">
        <f>B398*G398/100</f>
        <v>17094.000000000004</v>
      </c>
    </row>
    <row r="399" spans="2:8" x14ac:dyDescent="0.2">
      <c r="B399" s="44"/>
      <c r="C399" s="40">
        <v>9</v>
      </c>
      <c r="D399" s="19">
        <f>ROUND(EXP(C$4-C$5*LN($B398)+C$6*LN(C399)),2)</f>
        <v>3.36</v>
      </c>
      <c r="E399" s="22">
        <f>B398*D399/100</f>
        <v>4704</v>
      </c>
      <c r="F399" s="40">
        <v>9</v>
      </c>
      <c r="G399" s="19">
        <f>ROUND(EXP(F$4-F$5*LN($B398)+F$6*LN(F399)),2)</f>
        <v>15.76</v>
      </c>
      <c r="H399" s="22">
        <f>B398*G399/100</f>
        <v>22064</v>
      </c>
    </row>
    <row r="400" spans="2:8" x14ac:dyDescent="0.2">
      <c r="B400" s="44"/>
      <c r="C400" s="40">
        <v>12</v>
      </c>
      <c r="D400" s="19">
        <f>ROUND(EXP(C$4-C$5*LN($B398)+C$6*LN(C400)),2)</f>
        <v>4.08</v>
      </c>
      <c r="E400" s="22">
        <f>B398*D400/100</f>
        <v>5712</v>
      </c>
      <c r="F400" s="40">
        <v>12</v>
      </c>
      <c r="G400" s="19">
        <f>ROUND(EXP(F$4-F$5*LN($B398)+F$6*LN(F400)),2)</f>
        <v>18.88</v>
      </c>
      <c r="H400" s="22">
        <f>B398*G400/100</f>
        <v>26432</v>
      </c>
    </row>
    <row r="401" spans="2:8" x14ac:dyDescent="0.2">
      <c r="B401" s="44"/>
      <c r="C401" s="40">
        <v>15</v>
      </c>
      <c r="D401" s="19">
        <f>ROUND(EXP(C$4-C$5*LN($B398)+C$6*LN(C401)),2)</f>
        <v>4.74</v>
      </c>
      <c r="E401" s="22">
        <f>B398*D401/100</f>
        <v>6636</v>
      </c>
      <c r="F401" s="40">
        <v>15</v>
      </c>
      <c r="G401" s="19">
        <f>ROUND(EXP(F$4-F$5*LN($B398)+F$6*LN(F401)),2)</f>
        <v>21.73</v>
      </c>
      <c r="H401" s="22">
        <f>B398*G401/100</f>
        <v>30422</v>
      </c>
    </row>
    <row r="402" spans="2:8" x14ac:dyDescent="0.2">
      <c r="B402" s="45"/>
      <c r="C402" s="42">
        <v>18</v>
      </c>
      <c r="D402" s="27">
        <f>ROUND(EXP(C$4-C$5*LN($B398)+C$6*LN(C402)),2)</f>
        <v>5.35</v>
      </c>
      <c r="E402" s="28">
        <f>B398*D402/100</f>
        <v>7490</v>
      </c>
      <c r="F402" s="42">
        <v>18</v>
      </c>
      <c r="G402" s="27">
        <f>ROUND(EXP(F$4-F$5*LN($B398)+F$6*LN(F402)),2)</f>
        <v>24.37</v>
      </c>
      <c r="H402" s="28">
        <f>B398*G402/100</f>
        <v>34118</v>
      </c>
    </row>
    <row r="403" spans="2:8" x14ac:dyDescent="0.2">
      <c r="B403" s="38">
        <v>145000</v>
      </c>
      <c r="C403" s="39">
        <v>6</v>
      </c>
      <c r="D403" s="17">
        <f>ROUND(EXP(C$4-C$5*LN($B403)+C$6*LN(C403)),2)</f>
        <v>2.5299999999999998</v>
      </c>
      <c r="E403" s="21">
        <f>B403*D403/100</f>
        <v>3668.5</v>
      </c>
      <c r="F403" s="39">
        <v>6</v>
      </c>
      <c r="G403" s="17">
        <f>ROUND(EXP(F$4-F$5*LN($B403)+F$6*LN(F403)),2)</f>
        <v>12.05</v>
      </c>
      <c r="H403" s="21">
        <f>B403*G403/100</f>
        <v>17472.5</v>
      </c>
    </row>
    <row r="404" spans="2:8" x14ac:dyDescent="0.2">
      <c r="B404" s="44"/>
      <c r="C404" s="40">
        <v>9</v>
      </c>
      <c r="D404" s="19">
        <f>ROUND(EXP(C$4-C$5*LN($B403)+C$6*LN(C404)),2)</f>
        <v>3.32</v>
      </c>
      <c r="E404" s="22">
        <f>B403*D404/100</f>
        <v>4814</v>
      </c>
      <c r="F404" s="40">
        <v>9</v>
      </c>
      <c r="G404" s="19">
        <f>ROUND(EXP(F$4-F$5*LN($B403)+F$6*LN(F404)),2)</f>
        <v>15.55</v>
      </c>
      <c r="H404" s="22">
        <f>B403*G404/100</f>
        <v>22547.5</v>
      </c>
    </row>
    <row r="405" spans="2:8" x14ac:dyDescent="0.2">
      <c r="B405" s="44"/>
      <c r="C405" s="40">
        <v>12</v>
      </c>
      <c r="D405" s="19">
        <f>ROUND(EXP(C$4-C$5*LN($B403)+C$6*LN(C405)),2)</f>
        <v>4.04</v>
      </c>
      <c r="E405" s="22">
        <f>B403*D405/100</f>
        <v>5858</v>
      </c>
      <c r="F405" s="40">
        <v>12</v>
      </c>
      <c r="G405" s="19">
        <f>ROUND(EXP(F$4-F$5*LN($B403)+F$6*LN(F405)),2)</f>
        <v>18.63</v>
      </c>
      <c r="H405" s="22">
        <f>B403*G405/100</f>
        <v>27013.5</v>
      </c>
    </row>
    <row r="406" spans="2:8" x14ac:dyDescent="0.2">
      <c r="B406" s="44"/>
      <c r="C406" s="40">
        <v>15</v>
      </c>
      <c r="D406" s="19">
        <f>ROUND(EXP(C$4-C$5*LN($B403)+C$6*LN(C406)),2)</f>
        <v>4.6900000000000004</v>
      </c>
      <c r="E406" s="22">
        <f>B403*D406/100</f>
        <v>6800.5</v>
      </c>
      <c r="F406" s="40">
        <v>15</v>
      </c>
      <c r="G406" s="19">
        <f>ROUND(EXP(F$4-F$5*LN($B403)+F$6*LN(F406)),2)</f>
        <v>21.44</v>
      </c>
      <c r="H406" s="22">
        <f>B403*G406/100</f>
        <v>31088</v>
      </c>
    </row>
    <row r="407" spans="2:8" x14ac:dyDescent="0.2">
      <c r="B407" s="45"/>
      <c r="C407" s="42">
        <v>18</v>
      </c>
      <c r="D407" s="27">
        <f>ROUND(EXP(C$4-C$5*LN($B403)+C$6*LN(C407)),2)</f>
        <v>5.3</v>
      </c>
      <c r="E407" s="28">
        <f>B403*D407/100</f>
        <v>7685</v>
      </c>
      <c r="F407" s="42">
        <v>18</v>
      </c>
      <c r="G407" s="27">
        <f>ROUND(EXP(F$4-F$5*LN($B403)+F$6*LN(F407)),2)</f>
        <v>24.04</v>
      </c>
      <c r="H407" s="28">
        <f>B403*G407/100</f>
        <v>34858</v>
      </c>
    </row>
    <row r="408" spans="2:8" x14ac:dyDescent="0.2">
      <c r="B408" s="38">
        <v>150000</v>
      </c>
      <c r="C408" s="39">
        <v>6</v>
      </c>
      <c r="D408" s="17">
        <f>ROUND(EXP(C$4-C$5*LN($B408)+C$6*LN(C408)),2)</f>
        <v>2.5099999999999998</v>
      </c>
      <c r="E408" s="21">
        <f>B408*D408/100</f>
        <v>3764.9999999999995</v>
      </c>
      <c r="F408" s="39">
        <v>6</v>
      </c>
      <c r="G408" s="17">
        <f>ROUND(EXP(F$4-F$5*LN($B408)+F$6*LN(F408)),2)</f>
        <v>11.89</v>
      </c>
      <c r="H408" s="21">
        <f>B408*G408/100</f>
        <v>17835</v>
      </c>
    </row>
    <row r="409" spans="2:8" x14ac:dyDescent="0.2">
      <c r="B409" s="44"/>
      <c r="C409" s="40">
        <v>9</v>
      </c>
      <c r="D409" s="19">
        <f>ROUND(EXP(C$4-C$5*LN($B408)+C$6*LN(C409)),2)</f>
        <v>3.29</v>
      </c>
      <c r="E409" s="22">
        <f>B408*D409/100</f>
        <v>4935</v>
      </c>
      <c r="F409" s="40">
        <v>9</v>
      </c>
      <c r="G409" s="19">
        <f>ROUND(EXP(F$4-F$5*LN($B408)+F$6*LN(F409)),2)</f>
        <v>15.34</v>
      </c>
      <c r="H409" s="22">
        <f>B408*G409/100</f>
        <v>23010</v>
      </c>
    </row>
    <row r="410" spans="2:8" x14ac:dyDescent="0.2">
      <c r="B410" s="44"/>
      <c r="C410" s="40">
        <v>12</v>
      </c>
      <c r="D410" s="19">
        <f>ROUND(EXP(C$4-C$5*LN($B408)+C$6*LN(C410)),2)</f>
        <v>4</v>
      </c>
      <c r="E410" s="22">
        <f>B408*D410/100</f>
        <v>6000</v>
      </c>
      <c r="F410" s="40">
        <v>12</v>
      </c>
      <c r="G410" s="19">
        <f>ROUND(EXP(F$4-F$5*LN($B408)+F$6*LN(F410)),2)</f>
        <v>18.39</v>
      </c>
      <c r="H410" s="22">
        <f>B408*G410/100</f>
        <v>27585</v>
      </c>
    </row>
    <row r="411" spans="2:8" x14ac:dyDescent="0.2">
      <c r="B411" s="44"/>
      <c r="C411" s="40">
        <v>15</v>
      </c>
      <c r="D411" s="19">
        <f>ROUND(EXP(C$4-C$5*LN($B408)+C$6*LN(C411)),2)</f>
        <v>4.6399999999999997</v>
      </c>
      <c r="E411" s="22">
        <f>B408*D411/100</f>
        <v>6960</v>
      </c>
      <c r="F411" s="40">
        <v>15</v>
      </c>
      <c r="G411" s="19">
        <f>ROUND(EXP(F$4-F$5*LN($B408)+F$6*LN(F411)),2)</f>
        <v>21.16</v>
      </c>
      <c r="H411" s="22">
        <f>B408*G411/100</f>
        <v>31740</v>
      </c>
    </row>
    <row r="412" spans="2:8" x14ac:dyDescent="0.2">
      <c r="B412" s="45"/>
      <c r="C412" s="42">
        <v>18</v>
      </c>
      <c r="D412" s="27">
        <f>ROUND(EXP(C$4-C$5*LN($B408)+C$6*LN(C412)),2)</f>
        <v>5.25</v>
      </c>
      <c r="E412" s="28">
        <f>B408*D412/100</f>
        <v>7875</v>
      </c>
      <c r="F412" s="42">
        <v>18</v>
      </c>
      <c r="G412" s="27">
        <f>ROUND(EXP(F$4-F$5*LN($B408)+F$6*LN(F412)),2)</f>
        <v>23.73</v>
      </c>
      <c r="H412" s="28">
        <f>B408*G412/100</f>
        <v>35595</v>
      </c>
    </row>
    <row r="413" spans="2:8" x14ac:dyDescent="0.2">
      <c r="B413" s="38">
        <v>160000</v>
      </c>
      <c r="C413" s="39">
        <v>6</v>
      </c>
      <c r="D413" s="17">
        <f>ROUND(EXP(C$4-C$5*LN($B413)+C$6*LN(C413)),2)</f>
        <v>2.46</v>
      </c>
      <c r="E413" s="21">
        <f>B413*D413/100</f>
        <v>3936</v>
      </c>
      <c r="F413" s="39">
        <v>6</v>
      </c>
      <c r="G413" s="17">
        <f>ROUND(EXP(F$4-F$5*LN($B413)+F$6*LN(F413)),2)</f>
        <v>11.6</v>
      </c>
      <c r="H413" s="21">
        <f>B413*G413/100</f>
        <v>18560</v>
      </c>
    </row>
    <row r="414" spans="2:8" x14ac:dyDescent="0.2">
      <c r="B414" s="44"/>
      <c r="C414" s="40">
        <v>9</v>
      </c>
      <c r="D414" s="19">
        <f>ROUND(EXP(C$4-C$5*LN($B413)+C$6*LN(C414)),2)</f>
        <v>3.23</v>
      </c>
      <c r="E414" s="22">
        <f>B413*D414/100</f>
        <v>5168</v>
      </c>
      <c r="F414" s="40">
        <v>9</v>
      </c>
      <c r="G414" s="19">
        <f>ROUND(EXP(F$4-F$5*LN($B413)+F$6*LN(F414)),2)</f>
        <v>14.96</v>
      </c>
      <c r="H414" s="22">
        <f>B413*G414/100</f>
        <v>23936</v>
      </c>
    </row>
    <row r="415" spans="2:8" x14ac:dyDescent="0.2">
      <c r="B415" s="44"/>
      <c r="C415" s="40">
        <v>12</v>
      </c>
      <c r="D415" s="19">
        <f>ROUND(EXP(C$4-C$5*LN($B413)+C$6*LN(C415)),2)</f>
        <v>3.92</v>
      </c>
      <c r="E415" s="22">
        <f>B413*D415/100</f>
        <v>6272</v>
      </c>
      <c r="F415" s="40">
        <v>12</v>
      </c>
      <c r="G415" s="19">
        <f>ROUND(EXP(F$4-F$5*LN($B413)+F$6*LN(F415)),2)</f>
        <v>17.93</v>
      </c>
      <c r="H415" s="22">
        <f>B413*G415/100</f>
        <v>28688</v>
      </c>
    </row>
    <row r="416" spans="2:8" x14ac:dyDescent="0.2">
      <c r="B416" s="44"/>
      <c r="C416" s="40">
        <v>15</v>
      </c>
      <c r="D416" s="19">
        <f>ROUND(EXP(C$4-C$5*LN($B413)+C$6*LN(C416)),2)</f>
        <v>4.5599999999999996</v>
      </c>
      <c r="E416" s="22">
        <f>B413*D416/100</f>
        <v>7295.9999999999991</v>
      </c>
      <c r="F416" s="40">
        <v>15</v>
      </c>
      <c r="G416" s="19">
        <f>ROUND(EXP(F$4-F$5*LN($B413)+F$6*LN(F416)),2)</f>
        <v>20.63</v>
      </c>
      <c r="H416" s="22">
        <f>B413*G416/100</f>
        <v>33008</v>
      </c>
    </row>
    <row r="417" spans="2:8" x14ac:dyDescent="0.2">
      <c r="B417" s="45"/>
      <c r="C417" s="42">
        <v>18</v>
      </c>
      <c r="D417" s="27">
        <f>ROUND(EXP(C$4-C$5*LN($B413)+C$6*LN(C417)),2)</f>
        <v>5.16</v>
      </c>
      <c r="E417" s="28">
        <f>B413*D417/100</f>
        <v>8256</v>
      </c>
      <c r="F417" s="42">
        <v>18</v>
      </c>
      <c r="G417" s="27">
        <f>ROUND(EXP(F$4-F$5*LN($B413)+F$6*LN(F417)),2)</f>
        <v>23.14</v>
      </c>
      <c r="H417" s="28">
        <f>B413*G417/100</f>
        <v>37024</v>
      </c>
    </row>
    <row r="418" spans="2:8" x14ac:dyDescent="0.2">
      <c r="B418" s="38">
        <v>170000</v>
      </c>
      <c r="C418" s="39">
        <v>6</v>
      </c>
      <c r="D418" s="17">
        <f>ROUND(EXP(C$4-C$5*LN($B418)+C$6*LN(C418)),2)</f>
        <v>2.42</v>
      </c>
      <c r="E418" s="21">
        <f>B418*D418/100</f>
        <v>4114</v>
      </c>
      <c r="F418" s="39">
        <v>6</v>
      </c>
      <c r="G418" s="17">
        <f>ROUND(EXP(F$4-F$5*LN($B418)+F$6*LN(F418)),2)</f>
        <v>11.33</v>
      </c>
      <c r="H418" s="21">
        <f>B418*G418/100</f>
        <v>19261</v>
      </c>
    </row>
    <row r="419" spans="2:8" x14ac:dyDescent="0.2">
      <c r="B419" s="44"/>
      <c r="C419" s="40">
        <v>9</v>
      </c>
      <c r="D419" s="19">
        <f>ROUND(EXP(C$4-C$5*LN($B418)+C$6*LN(C419)),2)</f>
        <v>3.18</v>
      </c>
      <c r="E419" s="22">
        <f>B418*D419/100</f>
        <v>5406</v>
      </c>
      <c r="F419" s="40">
        <v>9</v>
      </c>
      <c r="G419" s="19">
        <f>ROUND(EXP(F$4-F$5*LN($B418)+F$6*LN(F419)),2)</f>
        <v>14.62</v>
      </c>
      <c r="H419" s="22">
        <f>B418*G419/100</f>
        <v>24854</v>
      </c>
    </row>
    <row r="420" spans="2:8" x14ac:dyDescent="0.2">
      <c r="B420" s="44"/>
      <c r="C420" s="40">
        <v>12</v>
      </c>
      <c r="D420" s="19">
        <f>ROUND(EXP(C$4-C$5*LN($B418)+C$6*LN(C420)),2)</f>
        <v>3.86</v>
      </c>
      <c r="E420" s="22">
        <f>B418*D420/100</f>
        <v>6562</v>
      </c>
      <c r="F420" s="40">
        <v>12</v>
      </c>
      <c r="G420" s="19">
        <f>ROUND(EXP(F$4-F$5*LN($B418)+F$6*LN(F420)),2)</f>
        <v>17.52</v>
      </c>
      <c r="H420" s="22">
        <f>B418*G420/100</f>
        <v>29784</v>
      </c>
    </row>
    <row r="421" spans="2:8" x14ac:dyDescent="0.2">
      <c r="B421" s="44"/>
      <c r="C421" s="40">
        <v>15</v>
      </c>
      <c r="D421" s="19">
        <f>ROUND(EXP(C$4-C$5*LN($B418)+C$6*LN(C421)),2)</f>
        <v>4.4800000000000004</v>
      </c>
      <c r="E421" s="22">
        <f>B418*D421/100</f>
        <v>7616.0000000000009</v>
      </c>
      <c r="F421" s="40">
        <v>15</v>
      </c>
      <c r="G421" s="19">
        <f>ROUND(EXP(F$4-F$5*LN($B418)+F$6*LN(F421)),2)</f>
        <v>20.16</v>
      </c>
      <c r="H421" s="22">
        <f>B418*G421/100</f>
        <v>34272</v>
      </c>
    </row>
    <row r="422" spans="2:8" x14ac:dyDescent="0.2">
      <c r="B422" s="45"/>
      <c r="C422" s="42">
        <v>18</v>
      </c>
      <c r="D422" s="27">
        <f>ROUND(EXP(C$4-C$5*LN($B418)+C$6*LN(C422)),2)</f>
        <v>5.07</v>
      </c>
      <c r="E422" s="28">
        <f>B418*D422/100</f>
        <v>8619</v>
      </c>
      <c r="F422" s="42">
        <v>18</v>
      </c>
      <c r="G422" s="27">
        <f>ROUND(EXP(F$4-F$5*LN($B418)+F$6*LN(F422)),2)</f>
        <v>22.61</v>
      </c>
      <c r="H422" s="28">
        <f>B418*G422/100</f>
        <v>38437</v>
      </c>
    </row>
    <row r="423" spans="2:8" x14ac:dyDescent="0.2">
      <c r="B423" s="38">
        <v>180000</v>
      </c>
      <c r="C423" s="39">
        <v>6</v>
      </c>
      <c r="D423" s="17">
        <f>ROUND(EXP(C$4-C$5*LN($B423)+C$6*LN(C423)),2)</f>
        <v>2.38</v>
      </c>
      <c r="E423" s="21">
        <f>B423*D423/100</f>
        <v>4284</v>
      </c>
      <c r="F423" s="39">
        <v>6</v>
      </c>
      <c r="G423" s="17">
        <f>ROUND(EXP(F$4-F$5*LN($B423)+F$6*LN(F423)),2)</f>
        <v>11.08</v>
      </c>
      <c r="H423" s="21">
        <f>B423*G423/100</f>
        <v>19944</v>
      </c>
    </row>
    <row r="424" spans="2:8" x14ac:dyDescent="0.2">
      <c r="B424" s="44"/>
      <c r="C424" s="40">
        <v>9</v>
      </c>
      <c r="D424" s="19">
        <f>ROUND(EXP(C$4-C$5*LN($B423)+C$6*LN(C424)),2)</f>
        <v>3.13</v>
      </c>
      <c r="E424" s="22">
        <f>B423*D424/100</f>
        <v>5634</v>
      </c>
      <c r="F424" s="40">
        <v>9</v>
      </c>
      <c r="G424" s="19">
        <f>ROUND(EXP(F$4-F$5*LN($B423)+F$6*LN(F424)),2)</f>
        <v>14.3</v>
      </c>
      <c r="H424" s="22">
        <f>B423*G424/100</f>
        <v>25740</v>
      </c>
    </row>
    <row r="425" spans="2:8" x14ac:dyDescent="0.2">
      <c r="B425" s="44"/>
      <c r="C425" s="40">
        <v>12</v>
      </c>
      <c r="D425" s="19">
        <f>ROUND(EXP(C$4-C$5*LN($B423)+C$6*LN(C425)),2)</f>
        <v>3.8</v>
      </c>
      <c r="E425" s="22">
        <f>B423*D425/100</f>
        <v>6840</v>
      </c>
      <c r="F425" s="40">
        <v>12</v>
      </c>
      <c r="G425" s="19">
        <f>ROUND(EXP(F$4-F$5*LN($B423)+F$6*LN(F425)),2)</f>
        <v>17.13</v>
      </c>
      <c r="H425" s="22">
        <f>B423*G425/100</f>
        <v>30834</v>
      </c>
    </row>
    <row r="426" spans="2:8" x14ac:dyDescent="0.2">
      <c r="B426" s="44"/>
      <c r="C426" s="40">
        <v>15</v>
      </c>
      <c r="D426" s="19">
        <f>ROUND(EXP(C$4-C$5*LN($B423)+C$6*LN(C426)),2)</f>
        <v>4.41</v>
      </c>
      <c r="E426" s="22">
        <f>B423*D426/100</f>
        <v>7938</v>
      </c>
      <c r="F426" s="40">
        <v>15</v>
      </c>
      <c r="G426" s="19">
        <f>ROUND(EXP(F$4-F$5*LN($B423)+F$6*LN(F426)),2)</f>
        <v>19.72</v>
      </c>
      <c r="H426" s="22">
        <f>B423*G426/100</f>
        <v>35496</v>
      </c>
    </row>
    <row r="427" spans="2:8" x14ac:dyDescent="0.2">
      <c r="B427" s="45"/>
      <c r="C427" s="42">
        <v>18</v>
      </c>
      <c r="D427" s="27">
        <f>ROUND(EXP(C$4-C$5*LN($B423)+C$6*LN(C427)),2)</f>
        <v>4.99</v>
      </c>
      <c r="E427" s="28">
        <f>B423*D427/100</f>
        <v>8982</v>
      </c>
      <c r="F427" s="42">
        <v>18</v>
      </c>
      <c r="G427" s="27">
        <f>ROUND(EXP(F$4-F$5*LN($B423)+F$6*LN(F427)),2)</f>
        <v>22.11</v>
      </c>
      <c r="H427" s="28">
        <f>B423*G427/100</f>
        <v>39798</v>
      </c>
    </row>
    <row r="428" spans="2:8" x14ac:dyDescent="0.2">
      <c r="B428" s="38">
        <v>190000</v>
      </c>
      <c r="C428" s="39">
        <v>6</v>
      </c>
      <c r="D428" s="17">
        <f>ROUND(EXP(C$4-C$5*LN($B428)+C$6*LN(C428)),2)</f>
        <v>2.34</v>
      </c>
      <c r="E428" s="21">
        <f>B428*D428/100</f>
        <v>4446</v>
      </c>
      <c r="F428" s="39">
        <v>6</v>
      </c>
      <c r="G428" s="17">
        <f>ROUND(EXP(F$4-F$5*LN($B428)+F$6*LN(F428)),2)</f>
        <v>10.85</v>
      </c>
      <c r="H428" s="21">
        <f>B428*G428/100</f>
        <v>20615</v>
      </c>
    </row>
    <row r="429" spans="2:8" x14ac:dyDescent="0.2">
      <c r="B429" s="44"/>
      <c r="C429" s="40">
        <v>9</v>
      </c>
      <c r="D429" s="19">
        <f>ROUND(EXP(C$4-C$5*LN($B428)+C$6*LN(C429)),2)</f>
        <v>3.08</v>
      </c>
      <c r="E429" s="22">
        <f>B428*D429/100</f>
        <v>5852</v>
      </c>
      <c r="F429" s="40">
        <v>9</v>
      </c>
      <c r="G429" s="19">
        <f>ROUND(EXP(F$4-F$5*LN($B428)+F$6*LN(F429)),2)</f>
        <v>14</v>
      </c>
      <c r="H429" s="22">
        <f>B428*G429/100</f>
        <v>26600</v>
      </c>
    </row>
    <row r="430" spans="2:8" x14ac:dyDescent="0.2">
      <c r="B430" s="44"/>
      <c r="C430" s="40">
        <v>12</v>
      </c>
      <c r="D430" s="19">
        <f>ROUND(EXP(C$4-C$5*LN($B428)+C$6*LN(C430)),2)</f>
        <v>3.74</v>
      </c>
      <c r="E430" s="22">
        <f>B428*D430/100</f>
        <v>7106</v>
      </c>
      <c r="F430" s="40">
        <v>12</v>
      </c>
      <c r="G430" s="19">
        <f>ROUND(EXP(F$4-F$5*LN($B428)+F$6*LN(F430)),2)</f>
        <v>16.78</v>
      </c>
      <c r="H430" s="22">
        <f>B428*G430/100</f>
        <v>31882</v>
      </c>
    </row>
    <row r="431" spans="2:8" x14ac:dyDescent="0.2">
      <c r="B431" s="44"/>
      <c r="C431" s="40">
        <v>15</v>
      </c>
      <c r="D431" s="19">
        <f>ROUND(EXP(C$4-C$5*LN($B428)+C$6*LN(C431)),2)</f>
        <v>4.34</v>
      </c>
      <c r="E431" s="22">
        <f>B428*D431/100</f>
        <v>8246</v>
      </c>
      <c r="F431" s="40">
        <v>15</v>
      </c>
      <c r="G431" s="19">
        <f>ROUND(EXP(F$4-F$5*LN($B428)+F$6*LN(F431)),2)</f>
        <v>19.309999999999999</v>
      </c>
      <c r="H431" s="22">
        <f>B428*G431/100</f>
        <v>36688.999999999993</v>
      </c>
    </row>
    <row r="432" spans="2:8" x14ac:dyDescent="0.2">
      <c r="B432" s="45"/>
      <c r="C432" s="42">
        <v>18</v>
      </c>
      <c r="D432" s="27">
        <f>ROUND(EXP(C$4-C$5*LN($B428)+C$6*LN(C432)),2)</f>
        <v>4.91</v>
      </c>
      <c r="E432" s="28">
        <f>B428*D432/100</f>
        <v>9329</v>
      </c>
      <c r="F432" s="42">
        <v>18</v>
      </c>
      <c r="G432" s="27">
        <f>ROUND(EXP(F$4-F$5*LN($B428)+F$6*LN(F432)),2)</f>
        <v>21.65</v>
      </c>
      <c r="H432" s="28">
        <f>B428*G432/100</f>
        <v>41134.999999999993</v>
      </c>
    </row>
    <row r="433" spans="2:8" x14ac:dyDescent="0.2">
      <c r="B433" s="38">
        <v>200000</v>
      </c>
      <c r="C433" s="39">
        <v>6</v>
      </c>
      <c r="D433" s="17">
        <f>ROUND(EXP(C$4-C$5*LN($B433)+C$6*LN(C433)),2)</f>
        <v>2.31</v>
      </c>
      <c r="E433" s="21">
        <f>B433*D433/100</f>
        <v>4620</v>
      </c>
      <c r="F433" s="39">
        <v>6</v>
      </c>
      <c r="G433" s="17">
        <f>ROUND(EXP(F$4-F$5*LN($B433)+F$6*LN(F433)),2)</f>
        <v>10.64</v>
      </c>
      <c r="H433" s="21">
        <f>B433*G433/100</f>
        <v>21280</v>
      </c>
    </row>
    <row r="434" spans="2:8" x14ac:dyDescent="0.2">
      <c r="B434" s="44"/>
      <c r="C434" s="40">
        <v>9</v>
      </c>
      <c r="D434" s="19">
        <f>ROUND(EXP(C$4-C$5*LN($B433)+C$6*LN(C434)),2)</f>
        <v>3.04</v>
      </c>
      <c r="E434" s="22">
        <f>B433*D434/100</f>
        <v>6080</v>
      </c>
      <c r="F434" s="40">
        <v>9</v>
      </c>
      <c r="G434" s="19">
        <f>ROUND(EXP(F$4-F$5*LN($B433)+F$6*LN(F434)),2)</f>
        <v>13.73</v>
      </c>
      <c r="H434" s="22">
        <f>B433*G434/100</f>
        <v>27460</v>
      </c>
    </row>
    <row r="435" spans="2:8" x14ac:dyDescent="0.2">
      <c r="B435" s="44"/>
      <c r="C435" s="40">
        <v>12</v>
      </c>
      <c r="D435" s="19">
        <f>ROUND(EXP(C$4-C$5*LN($B433)+C$6*LN(C435)),2)</f>
        <v>3.68</v>
      </c>
      <c r="E435" s="22">
        <f>B433*D435/100</f>
        <v>7360</v>
      </c>
      <c r="F435" s="40">
        <v>12</v>
      </c>
      <c r="G435" s="19">
        <f>ROUND(EXP(F$4-F$5*LN($B433)+F$6*LN(F435)),2)</f>
        <v>16.45</v>
      </c>
      <c r="H435" s="22">
        <f>B433*G435/100</f>
        <v>32900</v>
      </c>
    </row>
    <row r="436" spans="2:8" x14ac:dyDescent="0.2">
      <c r="B436" s="44"/>
      <c r="C436" s="40">
        <v>15</v>
      </c>
      <c r="D436" s="19">
        <f>ROUND(EXP(C$4-C$5*LN($B433)+C$6*LN(C436)),2)</f>
        <v>4.28</v>
      </c>
      <c r="E436" s="22">
        <f>B433*D436/100</f>
        <v>8560</v>
      </c>
      <c r="F436" s="40">
        <v>15</v>
      </c>
      <c r="G436" s="19">
        <f>ROUND(EXP(F$4-F$5*LN($B433)+F$6*LN(F436)),2)</f>
        <v>18.93</v>
      </c>
      <c r="H436" s="22">
        <f>B433*G436/100</f>
        <v>37860</v>
      </c>
    </row>
    <row r="437" spans="2:8" x14ac:dyDescent="0.2">
      <c r="B437" s="45"/>
      <c r="C437" s="42">
        <v>18</v>
      </c>
      <c r="D437" s="27">
        <f>ROUND(EXP(C$4-C$5*LN($B433)+C$6*LN(C437)),2)</f>
        <v>4.84</v>
      </c>
      <c r="E437" s="28">
        <f>B433*D437/100</f>
        <v>9680</v>
      </c>
      <c r="F437" s="42">
        <v>18</v>
      </c>
      <c r="G437" s="27">
        <f>ROUND(EXP(F$4-F$5*LN($B433)+F$6*LN(F437)),2)</f>
        <v>21.23</v>
      </c>
      <c r="H437" s="28">
        <f>B433*G437/100</f>
        <v>42460</v>
      </c>
    </row>
    <row r="438" spans="2:8" x14ac:dyDescent="0.2">
      <c r="B438" s="38">
        <v>210000</v>
      </c>
      <c r="C438" s="39">
        <v>6</v>
      </c>
      <c r="D438" s="17">
        <f>ROUND(EXP(C$4-C$5*LN($B438)+C$6*LN(C438)),2)</f>
        <v>2.2799999999999998</v>
      </c>
      <c r="E438" s="21">
        <f>B438*D438/100</f>
        <v>4787.9999999999991</v>
      </c>
      <c r="F438" s="39">
        <v>6</v>
      </c>
      <c r="G438" s="17">
        <f>ROUND(EXP(F$4-F$5*LN($B438)+F$6*LN(F438)),2)</f>
        <v>10.44</v>
      </c>
      <c r="H438" s="21">
        <f>B438*G438/100</f>
        <v>21924</v>
      </c>
    </row>
    <row r="439" spans="2:8" x14ac:dyDescent="0.2">
      <c r="B439" s="44"/>
      <c r="C439" s="40">
        <v>9</v>
      </c>
      <c r="D439" s="19">
        <f>ROUND(EXP(C$4-C$5*LN($B438)+C$6*LN(C439)),2)</f>
        <v>2.99</v>
      </c>
      <c r="E439" s="22">
        <f>B438*D439/100</f>
        <v>6279</v>
      </c>
      <c r="F439" s="40">
        <v>9</v>
      </c>
      <c r="G439" s="19">
        <f>ROUND(EXP(F$4-F$5*LN($B438)+F$6*LN(F439)),2)</f>
        <v>13.47</v>
      </c>
      <c r="H439" s="22">
        <f>B438*G439/100</f>
        <v>28287</v>
      </c>
    </row>
    <row r="440" spans="2:8" x14ac:dyDescent="0.2">
      <c r="B440" s="44"/>
      <c r="C440" s="40">
        <v>12</v>
      </c>
      <c r="D440" s="19">
        <f>ROUND(EXP(C$4-C$5*LN($B438)+C$6*LN(C440)),2)</f>
        <v>3.63</v>
      </c>
      <c r="E440" s="22">
        <f>B438*D440/100</f>
        <v>7623</v>
      </c>
      <c r="F440" s="40">
        <v>12</v>
      </c>
      <c r="G440" s="19">
        <f>ROUND(EXP(F$4-F$5*LN($B438)+F$6*LN(F440)),2)</f>
        <v>16.14</v>
      </c>
      <c r="H440" s="22">
        <f>B438*G440/100</f>
        <v>33894</v>
      </c>
    </row>
    <row r="441" spans="2:8" x14ac:dyDescent="0.2">
      <c r="B441" s="44"/>
      <c r="C441" s="40">
        <v>15</v>
      </c>
      <c r="D441" s="19">
        <f>ROUND(EXP(C$4-C$5*LN($B438)+C$6*LN(C441)),2)</f>
        <v>4.22</v>
      </c>
      <c r="E441" s="22">
        <f>B438*D441/100</f>
        <v>8862</v>
      </c>
      <c r="F441" s="40">
        <v>15</v>
      </c>
      <c r="G441" s="19">
        <f>ROUND(EXP(F$4-F$5*LN($B438)+F$6*LN(F441)),2)</f>
        <v>18.57</v>
      </c>
      <c r="H441" s="22">
        <f>B438*G441/100</f>
        <v>38997</v>
      </c>
    </row>
    <row r="442" spans="2:8" x14ac:dyDescent="0.2">
      <c r="B442" s="45"/>
      <c r="C442" s="42">
        <v>18</v>
      </c>
      <c r="D442" s="27">
        <f>ROUND(EXP(C$4-C$5*LN($B438)+C$6*LN(C442)),2)</f>
        <v>4.7699999999999996</v>
      </c>
      <c r="E442" s="28">
        <f>B438*D442/100</f>
        <v>10016.999999999998</v>
      </c>
      <c r="F442" s="42">
        <v>18</v>
      </c>
      <c r="G442" s="27">
        <f>ROUND(EXP(F$4-F$5*LN($B438)+F$6*LN(F442)),2)</f>
        <v>20.83</v>
      </c>
      <c r="H442" s="28">
        <f>B438*G442/100</f>
        <v>43743</v>
      </c>
    </row>
    <row r="443" spans="2:8" x14ac:dyDescent="0.2">
      <c r="B443" s="38">
        <v>220000</v>
      </c>
      <c r="C443" s="39">
        <v>6</v>
      </c>
      <c r="D443" s="17">
        <f>ROUND(EXP(C$4-C$5*LN($B443)+C$6*LN(C443)),2)</f>
        <v>2.25</v>
      </c>
      <c r="E443" s="21">
        <f>B443*D443/100</f>
        <v>4950</v>
      </c>
      <c r="F443" s="39">
        <v>6</v>
      </c>
      <c r="G443" s="17">
        <f>ROUND(EXP(F$4-F$5*LN($B443)+F$6*LN(F443)),2)</f>
        <v>10.25</v>
      </c>
      <c r="H443" s="21">
        <f>B443*G443/100</f>
        <v>22550</v>
      </c>
    </row>
    <row r="444" spans="2:8" x14ac:dyDescent="0.2">
      <c r="B444" s="44"/>
      <c r="C444" s="40">
        <v>9</v>
      </c>
      <c r="D444" s="19">
        <f>ROUND(EXP(C$4-C$5*LN($B443)+C$6*LN(C444)),2)</f>
        <v>2.95</v>
      </c>
      <c r="E444" s="22">
        <f>B443*D444/100</f>
        <v>6490</v>
      </c>
      <c r="F444" s="40">
        <v>9</v>
      </c>
      <c r="G444" s="19">
        <f>ROUND(EXP(F$4-F$5*LN($B443)+F$6*LN(F444)),2)</f>
        <v>13.23</v>
      </c>
      <c r="H444" s="22">
        <f>B443*G444/100</f>
        <v>29106</v>
      </c>
    </row>
    <row r="445" spans="2:8" x14ac:dyDescent="0.2">
      <c r="B445" s="44"/>
      <c r="C445" s="40">
        <v>12</v>
      </c>
      <c r="D445" s="19">
        <f>ROUND(EXP(C$4-C$5*LN($B443)+C$6*LN(C445)),2)</f>
        <v>3.59</v>
      </c>
      <c r="E445" s="22">
        <f>B443*D445/100</f>
        <v>7898</v>
      </c>
      <c r="F445" s="40">
        <v>12</v>
      </c>
      <c r="G445" s="19">
        <f>ROUND(EXP(F$4-F$5*LN($B443)+F$6*LN(F445)),2)</f>
        <v>15.85</v>
      </c>
      <c r="H445" s="22">
        <f>B443*G445/100</f>
        <v>34870</v>
      </c>
    </row>
    <row r="446" spans="2:8" x14ac:dyDescent="0.2">
      <c r="B446" s="44"/>
      <c r="C446" s="40">
        <v>15</v>
      </c>
      <c r="D446" s="19">
        <f>ROUND(EXP(C$4-C$5*LN($B443)+C$6*LN(C446)),2)</f>
        <v>4.17</v>
      </c>
      <c r="E446" s="22">
        <f>B443*D446/100</f>
        <v>9174</v>
      </c>
      <c r="F446" s="40">
        <v>15</v>
      </c>
      <c r="G446" s="19">
        <f>ROUND(EXP(F$4-F$5*LN($B443)+F$6*LN(F446)),2)</f>
        <v>18.239999999999998</v>
      </c>
      <c r="H446" s="22">
        <f>B443*G446/100</f>
        <v>40127.999999999993</v>
      </c>
    </row>
    <row r="447" spans="2:8" x14ac:dyDescent="0.2">
      <c r="B447" s="45"/>
      <c r="C447" s="42">
        <v>18</v>
      </c>
      <c r="D447" s="27">
        <f>ROUND(EXP(C$4-C$5*LN($B443)+C$6*LN(C447)),2)</f>
        <v>4.71</v>
      </c>
      <c r="E447" s="28">
        <f>B443*D447/100</f>
        <v>10362</v>
      </c>
      <c r="F447" s="42">
        <v>18</v>
      </c>
      <c r="G447" s="27">
        <f>ROUND(EXP(F$4-F$5*LN($B443)+F$6*LN(F447)),2)</f>
        <v>20.46</v>
      </c>
      <c r="H447" s="28">
        <f>B443*G447/100</f>
        <v>45012</v>
      </c>
    </row>
    <row r="448" spans="2:8" x14ac:dyDescent="0.2">
      <c r="B448" s="38">
        <v>230000</v>
      </c>
      <c r="C448" s="39">
        <v>6</v>
      </c>
      <c r="D448" s="17">
        <f>ROUND(EXP(C$4-C$5*LN($B448)+C$6*LN(C448)),2)</f>
        <v>2.2200000000000002</v>
      </c>
      <c r="E448" s="21">
        <f>B448*D448/100</f>
        <v>5106.0000000000009</v>
      </c>
      <c r="F448" s="39">
        <v>6</v>
      </c>
      <c r="G448" s="17">
        <f>ROUND(EXP(F$4-F$5*LN($B448)+F$6*LN(F448)),2)</f>
        <v>10.08</v>
      </c>
      <c r="H448" s="21">
        <f>B448*G448/100</f>
        <v>23184</v>
      </c>
    </row>
    <row r="449" spans="2:8" x14ac:dyDescent="0.2">
      <c r="B449" s="44"/>
      <c r="C449" s="40">
        <v>9</v>
      </c>
      <c r="D449" s="19">
        <f>ROUND(EXP(C$4-C$5*LN($B448)+C$6*LN(C449)),2)</f>
        <v>2.92</v>
      </c>
      <c r="E449" s="22">
        <f>B448*D449/100</f>
        <v>6716</v>
      </c>
      <c r="F449" s="40">
        <v>9</v>
      </c>
      <c r="G449" s="19">
        <f>ROUND(EXP(F$4-F$5*LN($B448)+F$6*LN(F449)),2)</f>
        <v>13</v>
      </c>
      <c r="H449" s="22">
        <f>B448*G449/100</f>
        <v>29900</v>
      </c>
    </row>
    <row r="450" spans="2:8" x14ac:dyDescent="0.2">
      <c r="B450" s="44"/>
      <c r="C450" s="40">
        <v>12</v>
      </c>
      <c r="D450" s="19">
        <f>ROUND(EXP(C$4-C$5*LN($B448)+C$6*LN(C450)),2)</f>
        <v>3.54</v>
      </c>
      <c r="E450" s="22">
        <f>B448*D450/100</f>
        <v>8142</v>
      </c>
      <c r="F450" s="40">
        <v>12</v>
      </c>
      <c r="G450" s="19">
        <f>ROUND(EXP(F$4-F$5*LN($B448)+F$6*LN(F450)),2)</f>
        <v>15.58</v>
      </c>
      <c r="H450" s="22">
        <f>B448*G450/100</f>
        <v>35834</v>
      </c>
    </row>
    <row r="451" spans="2:8" x14ac:dyDescent="0.2">
      <c r="B451" s="44"/>
      <c r="C451" s="40">
        <v>15</v>
      </c>
      <c r="D451" s="19">
        <f>ROUND(EXP(C$4-C$5*LN($B448)+C$6*LN(C451)),2)</f>
        <v>4.12</v>
      </c>
      <c r="E451" s="22">
        <f>B448*D451/100</f>
        <v>9476</v>
      </c>
      <c r="F451" s="40">
        <v>15</v>
      </c>
      <c r="G451" s="19">
        <f>ROUND(EXP(F$4-F$5*LN($B448)+F$6*LN(F451)),2)</f>
        <v>17.93</v>
      </c>
      <c r="H451" s="22">
        <f>B448*G451/100</f>
        <v>41239</v>
      </c>
    </row>
    <row r="452" spans="2:8" x14ac:dyDescent="0.2">
      <c r="B452" s="45"/>
      <c r="C452" s="42">
        <v>18</v>
      </c>
      <c r="D452" s="27">
        <f>ROUND(EXP(C$4-C$5*LN($B448)+C$6*LN(C452)),2)</f>
        <v>4.6500000000000004</v>
      </c>
      <c r="E452" s="28">
        <f>B448*D452/100</f>
        <v>10695</v>
      </c>
      <c r="F452" s="42">
        <v>18</v>
      </c>
      <c r="G452" s="27">
        <f>ROUND(EXP(F$4-F$5*LN($B448)+F$6*LN(F452)),2)</f>
        <v>20.11</v>
      </c>
      <c r="H452" s="28">
        <f>B448*G452/100</f>
        <v>46253</v>
      </c>
    </row>
    <row r="453" spans="2:8" x14ac:dyDescent="0.2">
      <c r="B453" s="38">
        <v>240000</v>
      </c>
      <c r="C453" s="39">
        <v>6</v>
      </c>
      <c r="D453" s="17">
        <f>ROUND(EXP(C$4-C$5*LN($B453)+C$6*LN(C453)),2)</f>
        <v>2.19</v>
      </c>
      <c r="E453" s="21">
        <f>B453*D453/100</f>
        <v>5256</v>
      </c>
      <c r="F453" s="39">
        <v>6</v>
      </c>
      <c r="G453" s="17">
        <f>ROUND(EXP(F$4-F$5*LN($B453)+F$6*LN(F453)),2)</f>
        <v>9.91</v>
      </c>
      <c r="H453" s="21">
        <f>B453*G453/100</f>
        <v>23784</v>
      </c>
    </row>
    <row r="454" spans="2:8" x14ac:dyDescent="0.2">
      <c r="B454" s="44"/>
      <c r="C454" s="40">
        <v>9</v>
      </c>
      <c r="D454" s="19">
        <f>ROUND(EXP(C$4-C$5*LN($B453)+C$6*LN(C454)),2)</f>
        <v>2.88</v>
      </c>
      <c r="E454" s="22">
        <f>B453*D454/100</f>
        <v>6912</v>
      </c>
      <c r="F454" s="40">
        <v>9</v>
      </c>
      <c r="G454" s="19">
        <f>ROUND(EXP(F$4-F$5*LN($B453)+F$6*LN(F454)),2)</f>
        <v>12.79</v>
      </c>
      <c r="H454" s="22">
        <f>B453*G454/100</f>
        <v>30696</v>
      </c>
    </row>
    <row r="455" spans="2:8" x14ac:dyDescent="0.2">
      <c r="B455" s="44"/>
      <c r="C455" s="40">
        <v>12</v>
      </c>
      <c r="D455" s="19">
        <f>ROUND(EXP(C$4-C$5*LN($B453)+C$6*LN(C455)),2)</f>
        <v>3.5</v>
      </c>
      <c r="E455" s="22">
        <f>B453*D455/100</f>
        <v>8400</v>
      </c>
      <c r="F455" s="40">
        <v>12</v>
      </c>
      <c r="G455" s="19">
        <f>ROUND(EXP(F$4-F$5*LN($B453)+F$6*LN(F455)),2)</f>
        <v>15.33</v>
      </c>
      <c r="H455" s="22">
        <f>B453*G455/100</f>
        <v>36792</v>
      </c>
    </row>
    <row r="456" spans="2:8" x14ac:dyDescent="0.2">
      <c r="B456" s="44"/>
      <c r="C456" s="40">
        <v>15</v>
      </c>
      <c r="D456" s="19">
        <f>ROUND(EXP(C$4-C$5*LN($B453)+C$6*LN(C456)),2)</f>
        <v>4.07</v>
      </c>
      <c r="E456" s="22">
        <f>B453*D456/100</f>
        <v>9768.0000000000018</v>
      </c>
      <c r="F456" s="40">
        <v>15</v>
      </c>
      <c r="G456" s="19">
        <f>ROUND(EXP(F$4-F$5*LN($B453)+F$6*LN(F456)),2)</f>
        <v>17.64</v>
      </c>
      <c r="H456" s="22">
        <f>B453*G456/100</f>
        <v>42336</v>
      </c>
    </row>
    <row r="457" spans="2:8" x14ac:dyDescent="0.2">
      <c r="B457" s="45"/>
      <c r="C457" s="42">
        <v>18</v>
      </c>
      <c r="D457" s="27">
        <f>ROUND(EXP(C$4-C$5*LN($B453)+C$6*LN(C457)),2)</f>
        <v>4.5999999999999996</v>
      </c>
      <c r="E457" s="28">
        <f>B453*D457/100</f>
        <v>11040</v>
      </c>
      <c r="F457" s="42">
        <v>18</v>
      </c>
      <c r="G457" s="27">
        <f>ROUND(EXP(F$4-F$5*LN($B453)+F$6*LN(F457)),2)</f>
        <v>19.78</v>
      </c>
      <c r="H457" s="28">
        <f>B453*G457/100</f>
        <v>47472</v>
      </c>
    </row>
    <row r="458" spans="2:8" x14ac:dyDescent="0.2">
      <c r="B458" s="38">
        <v>250000</v>
      </c>
      <c r="C458" s="39">
        <v>6</v>
      </c>
      <c r="D458" s="17">
        <f>ROUND(EXP(C$4-C$5*LN($B458)+C$6*LN(C458)),2)</f>
        <v>2.17</v>
      </c>
      <c r="E458" s="21">
        <f>B458*D458/100</f>
        <v>5425</v>
      </c>
      <c r="F458" s="39">
        <v>6</v>
      </c>
      <c r="G458" s="17">
        <f>ROUND(EXP(F$4-F$5*LN($B458)+F$6*LN(F458)),2)</f>
        <v>9.76</v>
      </c>
      <c r="H458" s="21">
        <f>B458*G458/100</f>
        <v>24400</v>
      </c>
    </row>
    <row r="459" spans="2:8" x14ac:dyDescent="0.2">
      <c r="B459" s="44"/>
      <c r="C459" s="40">
        <v>9</v>
      </c>
      <c r="D459" s="19">
        <f>ROUND(EXP(C$4-C$5*LN($B458)+C$6*LN(C459)),2)</f>
        <v>2.85</v>
      </c>
      <c r="E459" s="22">
        <f>B458*D459/100</f>
        <v>7125</v>
      </c>
      <c r="F459" s="40">
        <v>9</v>
      </c>
      <c r="G459" s="19">
        <f>ROUND(EXP(F$4-F$5*LN($B458)+F$6*LN(F459)),2)</f>
        <v>12.59</v>
      </c>
      <c r="H459" s="22">
        <f>B458*G459/100</f>
        <v>31475</v>
      </c>
    </row>
    <row r="460" spans="2:8" x14ac:dyDescent="0.2">
      <c r="B460" s="44"/>
      <c r="C460" s="40">
        <v>12</v>
      </c>
      <c r="D460" s="19">
        <f>ROUND(EXP(C$4-C$5*LN($B458)+C$6*LN(C460)),2)</f>
        <v>3.46</v>
      </c>
      <c r="E460" s="22">
        <f>B458*D460/100</f>
        <v>8650</v>
      </c>
      <c r="F460" s="40">
        <v>12</v>
      </c>
      <c r="G460" s="19">
        <f>ROUND(EXP(F$4-F$5*LN($B458)+F$6*LN(F460)),2)</f>
        <v>15.09</v>
      </c>
      <c r="H460" s="22">
        <f>B458*G460/100</f>
        <v>37725</v>
      </c>
    </row>
    <row r="461" spans="2:8" x14ac:dyDescent="0.2">
      <c r="B461" s="44"/>
      <c r="C461" s="40">
        <v>15</v>
      </c>
      <c r="D461" s="19">
        <f>ROUND(EXP(C$4-C$5*LN($B458)+C$6*LN(C461)),2)</f>
        <v>4.0199999999999996</v>
      </c>
      <c r="E461" s="22">
        <f>B458*D461/100</f>
        <v>10049.999999999998</v>
      </c>
      <c r="F461" s="40">
        <v>15</v>
      </c>
      <c r="G461" s="19">
        <f>ROUND(EXP(F$4-F$5*LN($B458)+F$6*LN(F461)),2)</f>
        <v>17.36</v>
      </c>
      <c r="H461" s="22">
        <f>B458*G461/100</f>
        <v>43400</v>
      </c>
    </row>
    <row r="462" spans="2:8" x14ac:dyDescent="0.2">
      <c r="B462" s="45"/>
      <c r="C462" s="42">
        <v>18</v>
      </c>
      <c r="D462" s="27">
        <f>ROUND(EXP(C$4-C$5*LN($B458)+C$6*LN(C462)),2)</f>
        <v>4.54</v>
      </c>
      <c r="E462" s="28">
        <f>B458*D462/100</f>
        <v>11350</v>
      </c>
      <c r="F462" s="42">
        <v>18</v>
      </c>
      <c r="G462" s="27">
        <f>ROUND(EXP(F$4-F$5*LN($B458)+F$6*LN(F462)),2)</f>
        <v>19.47</v>
      </c>
      <c r="H462" s="28">
        <f>B458*G462/100</f>
        <v>48675</v>
      </c>
    </row>
    <row r="463" spans="2:8" x14ac:dyDescent="0.2">
      <c r="B463" s="38">
        <v>260000</v>
      </c>
      <c r="C463" s="39">
        <v>6</v>
      </c>
      <c r="D463" s="17">
        <f>ROUND(EXP(C$4-C$5*LN($B463)+C$6*LN(C463)),2)</f>
        <v>2.15</v>
      </c>
      <c r="E463" s="21">
        <f>B463*D463/100</f>
        <v>5590</v>
      </c>
      <c r="F463" s="39">
        <v>6</v>
      </c>
      <c r="G463" s="17">
        <f>ROUND(EXP(F$4-F$5*LN($B463)+F$6*LN(F463)),2)</f>
        <v>9.61</v>
      </c>
      <c r="H463" s="21">
        <f>B463*G463/100</f>
        <v>24986</v>
      </c>
    </row>
    <row r="464" spans="2:8" x14ac:dyDescent="0.2">
      <c r="B464" s="44"/>
      <c r="C464" s="40">
        <v>9</v>
      </c>
      <c r="D464" s="19">
        <f>ROUND(EXP(C$4-C$5*LN($B463)+C$6*LN(C464)),2)</f>
        <v>2.82</v>
      </c>
      <c r="E464" s="22">
        <f>B463*D464/100</f>
        <v>7332</v>
      </c>
      <c r="F464" s="40">
        <v>9</v>
      </c>
      <c r="G464" s="19">
        <f>ROUND(EXP(F$4-F$5*LN($B463)+F$6*LN(F464)),2)</f>
        <v>12.4</v>
      </c>
      <c r="H464" s="22">
        <f>B463*G464/100</f>
        <v>32240</v>
      </c>
    </row>
    <row r="465" spans="2:8" x14ac:dyDescent="0.2">
      <c r="B465" s="44"/>
      <c r="C465" s="40">
        <v>12</v>
      </c>
      <c r="D465" s="19">
        <f>ROUND(EXP(C$4-C$5*LN($B463)+C$6*LN(C465)),2)</f>
        <v>3.42</v>
      </c>
      <c r="E465" s="22">
        <f>B463*D465/100</f>
        <v>8892</v>
      </c>
      <c r="F465" s="40">
        <v>12</v>
      </c>
      <c r="G465" s="19">
        <f>ROUND(EXP(F$4-F$5*LN($B463)+F$6*LN(F465)),2)</f>
        <v>14.86</v>
      </c>
      <c r="H465" s="22">
        <f>B463*G465/100</f>
        <v>38636</v>
      </c>
    </row>
    <row r="466" spans="2:8" x14ac:dyDescent="0.2">
      <c r="B466" s="44"/>
      <c r="C466" s="40">
        <v>15</v>
      </c>
      <c r="D466" s="19">
        <f>ROUND(EXP(C$4-C$5*LN($B463)+C$6*LN(C466)),2)</f>
        <v>3.97</v>
      </c>
      <c r="E466" s="22">
        <f>B463*D466/100</f>
        <v>10322</v>
      </c>
      <c r="F466" s="40">
        <v>15</v>
      </c>
      <c r="G466" s="19">
        <f>ROUND(EXP(F$4-F$5*LN($B463)+F$6*LN(F466)),2)</f>
        <v>17.100000000000001</v>
      </c>
      <c r="H466" s="22">
        <f>B463*G466/100</f>
        <v>44460</v>
      </c>
    </row>
    <row r="467" spans="2:8" x14ac:dyDescent="0.2">
      <c r="B467" s="45"/>
      <c r="C467" s="42">
        <v>18</v>
      </c>
      <c r="D467" s="27">
        <f>ROUND(EXP(C$4-C$5*LN($B463)+C$6*LN(C467)),2)</f>
        <v>4.49</v>
      </c>
      <c r="E467" s="28">
        <f>B463*D467/100</f>
        <v>11674</v>
      </c>
      <c r="F467" s="42">
        <v>18</v>
      </c>
      <c r="G467" s="27">
        <f>ROUND(EXP(F$4-F$5*LN($B463)+F$6*LN(F467)),2)</f>
        <v>19.18</v>
      </c>
      <c r="H467" s="28">
        <f>B463*G467/100</f>
        <v>49868</v>
      </c>
    </row>
    <row r="468" spans="2:8" x14ac:dyDescent="0.2">
      <c r="B468" s="38">
        <v>270000</v>
      </c>
      <c r="C468" s="39">
        <v>6</v>
      </c>
      <c r="D468" s="17">
        <f>ROUND(EXP(C$4-C$5*LN($B468)+C$6*LN(C468)),2)</f>
        <v>2.12</v>
      </c>
      <c r="E468" s="21">
        <f>B468*D468/100</f>
        <v>5724</v>
      </c>
      <c r="F468" s="39">
        <v>6</v>
      </c>
      <c r="G468" s="17">
        <f>ROUND(EXP(F$4-F$5*LN($B468)+F$6*LN(F468)),2)</f>
        <v>9.4700000000000006</v>
      </c>
      <c r="H468" s="21">
        <f>B468*G468/100</f>
        <v>25569</v>
      </c>
    </row>
    <row r="469" spans="2:8" x14ac:dyDescent="0.2">
      <c r="B469" s="44"/>
      <c r="C469" s="40">
        <v>9</v>
      </c>
      <c r="D469" s="19">
        <f>ROUND(EXP(C$4-C$5*LN($B468)+C$6*LN(C469)),2)</f>
        <v>2.79</v>
      </c>
      <c r="E469" s="22">
        <f>B468*D469/100</f>
        <v>7533</v>
      </c>
      <c r="F469" s="40">
        <v>9</v>
      </c>
      <c r="G469" s="19">
        <f>ROUND(EXP(F$4-F$5*LN($B468)+F$6*LN(F469)),2)</f>
        <v>12.22</v>
      </c>
      <c r="H469" s="22">
        <f>B468*G469/100</f>
        <v>32994</v>
      </c>
    </row>
    <row r="470" spans="2:8" x14ac:dyDescent="0.2">
      <c r="B470" s="44"/>
      <c r="C470" s="40">
        <v>12</v>
      </c>
      <c r="D470" s="19">
        <f>ROUND(EXP(C$4-C$5*LN($B468)+C$6*LN(C470)),2)</f>
        <v>3.38</v>
      </c>
      <c r="E470" s="22">
        <f>B468*D470/100</f>
        <v>9126</v>
      </c>
      <c r="F470" s="40">
        <v>12</v>
      </c>
      <c r="G470" s="19">
        <f>ROUND(EXP(F$4-F$5*LN($B468)+F$6*LN(F470)),2)</f>
        <v>14.65</v>
      </c>
      <c r="H470" s="22">
        <f>B468*G470/100</f>
        <v>39555</v>
      </c>
    </row>
    <row r="471" spans="2:8" x14ac:dyDescent="0.2">
      <c r="B471" s="44"/>
      <c r="C471" s="40">
        <v>15</v>
      </c>
      <c r="D471" s="19">
        <f>ROUND(EXP(C$4-C$5*LN($B468)+C$6*LN(C471)),2)</f>
        <v>3.93</v>
      </c>
      <c r="E471" s="22">
        <f>B468*D471/100</f>
        <v>10611</v>
      </c>
      <c r="F471" s="40">
        <v>15</v>
      </c>
      <c r="G471" s="19">
        <f>ROUND(EXP(F$4-F$5*LN($B468)+F$6*LN(F471)),2)</f>
        <v>16.850000000000001</v>
      </c>
      <c r="H471" s="22">
        <f>B468*G471/100</f>
        <v>45495</v>
      </c>
    </row>
    <row r="472" spans="2:8" x14ac:dyDescent="0.2">
      <c r="B472" s="45"/>
      <c r="C472" s="42">
        <v>18</v>
      </c>
      <c r="D472" s="27">
        <f>ROUND(EXP(C$4-C$5*LN($B468)+C$6*LN(C472)),2)</f>
        <v>4.45</v>
      </c>
      <c r="E472" s="28">
        <f>B468*D472/100</f>
        <v>12015</v>
      </c>
      <c r="F472" s="42">
        <v>18</v>
      </c>
      <c r="G472" s="27">
        <f>ROUND(EXP(F$4-F$5*LN($B468)+F$6*LN(F472)),2)</f>
        <v>18.899999999999999</v>
      </c>
      <c r="H472" s="28">
        <f>B468*G472/100</f>
        <v>51030</v>
      </c>
    </row>
    <row r="473" spans="2:8" x14ac:dyDescent="0.2">
      <c r="B473" s="38">
        <v>280000</v>
      </c>
      <c r="C473" s="39">
        <v>6</v>
      </c>
      <c r="D473" s="17">
        <f>ROUND(EXP(C$4-C$5*LN($B473)+C$6*LN(C473)),2)</f>
        <v>2.1</v>
      </c>
      <c r="E473" s="21">
        <f>B473*D473/100</f>
        <v>5880</v>
      </c>
      <c r="F473" s="39">
        <v>6</v>
      </c>
      <c r="G473" s="17">
        <f>ROUND(EXP(F$4-F$5*LN($B473)+F$6*LN(F473)),2)</f>
        <v>9.34</v>
      </c>
      <c r="H473" s="21">
        <f>B473*G473/100</f>
        <v>26152</v>
      </c>
    </row>
    <row r="474" spans="2:8" x14ac:dyDescent="0.2">
      <c r="B474" s="44"/>
      <c r="C474" s="40">
        <v>9</v>
      </c>
      <c r="D474" s="19">
        <f>ROUND(EXP(C$4-C$5*LN($B473)+C$6*LN(C474)),2)</f>
        <v>2.76</v>
      </c>
      <c r="E474" s="22">
        <f>B473*D474/100</f>
        <v>7727.9999999999991</v>
      </c>
      <c r="F474" s="40">
        <v>9</v>
      </c>
      <c r="G474" s="19">
        <f>ROUND(EXP(F$4-F$5*LN($B473)+F$6*LN(F474)),2)</f>
        <v>12.05</v>
      </c>
      <c r="H474" s="22">
        <f>B473*G474/100</f>
        <v>33740</v>
      </c>
    </row>
    <row r="475" spans="2:8" x14ac:dyDescent="0.2">
      <c r="B475" s="44"/>
      <c r="C475" s="40">
        <v>12</v>
      </c>
      <c r="D475" s="19">
        <f>ROUND(EXP(C$4-C$5*LN($B473)+C$6*LN(C475)),2)</f>
        <v>3.35</v>
      </c>
      <c r="E475" s="22">
        <f>B473*D475/100</f>
        <v>9380</v>
      </c>
      <c r="F475" s="40">
        <v>12</v>
      </c>
      <c r="G475" s="19">
        <f>ROUND(EXP(F$4-F$5*LN($B473)+F$6*LN(F475)),2)</f>
        <v>14.44</v>
      </c>
      <c r="H475" s="22">
        <f>B473*G475/100</f>
        <v>40432</v>
      </c>
    </row>
    <row r="476" spans="2:8" x14ac:dyDescent="0.2">
      <c r="B476" s="44"/>
      <c r="C476" s="40">
        <v>15</v>
      </c>
      <c r="D476" s="19">
        <f>ROUND(EXP(C$4-C$5*LN($B473)+C$6*LN(C476)),2)</f>
        <v>3.89</v>
      </c>
      <c r="E476" s="22">
        <f>B473*D476/100</f>
        <v>10892</v>
      </c>
      <c r="F476" s="40">
        <v>15</v>
      </c>
      <c r="G476" s="19">
        <f>ROUND(EXP(F$4-F$5*LN($B473)+F$6*LN(F476)),2)</f>
        <v>16.62</v>
      </c>
      <c r="H476" s="22">
        <f>B473*G476/100</f>
        <v>46536</v>
      </c>
    </row>
    <row r="477" spans="2:8" x14ac:dyDescent="0.2">
      <c r="B477" s="45"/>
      <c r="C477" s="42">
        <v>18</v>
      </c>
      <c r="D477" s="27">
        <f>ROUND(EXP(C$4-C$5*LN($B473)+C$6*LN(C477)),2)</f>
        <v>4.4000000000000004</v>
      </c>
      <c r="E477" s="28">
        <f>B473*D477/100</f>
        <v>12320</v>
      </c>
      <c r="F477" s="42">
        <v>18</v>
      </c>
      <c r="G477" s="27">
        <f>ROUND(EXP(F$4-F$5*LN($B473)+F$6*LN(F477)),2)</f>
        <v>18.64</v>
      </c>
      <c r="H477" s="28">
        <f>B473*G477/100</f>
        <v>52192</v>
      </c>
    </row>
    <row r="478" spans="2:8" x14ac:dyDescent="0.2">
      <c r="B478" s="38">
        <v>290000</v>
      </c>
      <c r="C478" s="39">
        <v>6</v>
      </c>
      <c r="D478" s="17">
        <f>ROUND(EXP(C$4-C$5*LN($B478)+C$6*LN(C478)),2)</f>
        <v>2.08</v>
      </c>
      <c r="E478" s="21">
        <f>B478*D478/100</f>
        <v>6032</v>
      </c>
      <c r="F478" s="39">
        <v>6</v>
      </c>
      <c r="G478" s="17">
        <f>ROUND(EXP(F$4-F$5*LN($B478)+F$6*LN(F478)),2)</f>
        <v>9.2100000000000009</v>
      </c>
      <c r="H478" s="21">
        <f>B478*G478/100</f>
        <v>26709.000000000004</v>
      </c>
    </row>
    <row r="479" spans="2:8" x14ac:dyDescent="0.2">
      <c r="B479" s="44"/>
      <c r="C479" s="40">
        <v>9</v>
      </c>
      <c r="D479" s="19">
        <f>ROUND(EXP(C$4-C$5*LN($B478)+C$6*LN(C479)),2)</f>
        <v>2.73</v>
      </c>
      <c r="E479" s="22">
        <f>B478*D479/100</f>
        <v>7917</v>
      </c>
      <c r="F479" s="40">
        <v>9</v>
      </c>
      <c r="G479" s="19">
        <f>ROUND(EXP(F$4-F$5*LN($B478)+F$6*LN(F479)),2)</f>
        <v>11.89</v>
      </c>
      <c r="H479" s="22">
        <f>B478*G479/100</f>
        <v>34481</v>
      </c>
    </row>
    <row r="480" spans="2:8" x14ac:dyDescent="0.2">
      <c r="B480" s="44"/>
      <c r="C480" s="40">
        <v>12</v>
      </c>
      <c r="D480" s="19">
        <f>ROUND(EXP(C$4-C$5*LN($B478)+C$6*LN(C480)),2)</f>
        <v>3.32</v>
      </c>
      <c r="E480" s="22">
        <f>B478*D480/100</f>
        <v>9628</v>
      </c>
      <c r="F480" s="40">
        <v>12</v>
      </c>
      <c r="G480" s="19">
        <f>ROUND(EXP(F$4-F$5*LN($B478)+F$6*LN(F480)),2)</f>
        <v>14.25</v>
      </c>
      <c r="H480" s="22">
        <f>B478*G480/100</f>
        <v>41325</v>
      </c>
    </row>
    <row r="481" spans="2:8" x14ac:dyDescent="0.2">
      <c r="B481" s="44"/>
      <c r="C481" s="40">
        <v>15</v>
      </c>
      <c r="D481" s="19">
        <f>ROUND(EXP(C$4-C$5*LN($B478)+C$6*LN(C481)),2)</f>
        <v>3.85</v>
      </c>
      <c r="E481" s="22">
        <f>B478*D481/100</f>
        <v>11165</v>
      </c>
      <c r="F481" s="40">
        <v>15</v>
      </c>
      <c r="G481" s="19">
        <f>ROUND(EXP(F$4-F$5*LN($B478)+F$6*LN(F481)),2)</f>
        <v>16.39</v>
      </c>
      <c r="H481" s="22">
        <f>B478*G481/100</f>
        <v>47531</v>
      </c>
    </row>
    <row r="482" spans="2:8" x14ac:dyDescent="0.2">
      <c r="B482" s="45"/>
      <c r="C482" s="42">
        <v>18</v>
      </c>
      <c r="D482" s="27">
        <f>ROUND(EXP(C$4-C$5*LN($B478)+C$6*LN(C482)),2)</f>
        <v>4.3600000000000003</v>
      </c>
      <c r="E482" s="28">
        <f>B478*D482/100</f>
        <v>12644</v>
      </c>
      <c r="F482" s="42">
        <v>18</v>
      </c>
      <c r="G482" s="27">
        <f>ROUND(EXP(F$4-F$5*LN($B478)+F$6*LN(F482)),2)</f>
        <v>18.38</v>
      </c>
      <c r="H482" s="28">
        <f>B478*G482/100</f>
        <v>53302</v>
      </c>
    </row>
    <row r="483" spans="2:8" x14ac:dyDescent="0.2">
      <c r="B483" s="38">
        <v>300000</v>
      </c>
      <c r="C483" s="39">
        <v>6</v>
      </c>
      <c r="D483" s="17">
        <f>ROUND(EXP(C$4-C$5*LN($B483)+C$6*LN(C483)),2)</f>
        <v>2.06</v>
      </c>
      <c r="E483" s="21">
        <f>B483*D483/100</f>
        <v>6180</v>
      </c>
      <c r="F483" s="39">
        <v>6</v>
      </c>
      <c r="G483" s="17">
        <f>ROUND(EXP(F$4-F$5*LN($B483)+F$6*LN(F483)),2)</f>
        <v>9.09</v>
      </c>
      <c r="H483" s="21">
        <f>B483*G483/100</f>
        <v>27270</v>
      </c>
    </row>
    <row r="484" spans="2:8" x14ac:dyDescent="0.2">
      <c r="B484" s="44"/>
      <c r="C484" s="40">
        <v>9</v>
      </c>
      <c r="D484" s="19">
        <f>ROUND(EXP(C$4-C$5*LN($B483)+C$6*LN(C484)),2)</f>
        <v>2.71</v>
      </c>
      <c r="E484" s="22">
        <f>B483*D484/100</f>
        <v>8130</v>
      </c>
      <c r="F484" s="40">
        <v>9</v>
      </c>
      <c r="G484" s="19">
        <f>ROUND(EXP(F$4-F$5*LN($B483)+F$6*LN(F484)),2)</f>
        <v>11.73</v>
      </c>
      <c r="H484" s="22">
        <f>B483*G484/100</f>
        <v>35190</v>
      </c>
    </row>
    <row r="485" spans="2:8" x14ac:dyDescent="0.2">
      <c r="B485" s="44"/>
      <c r="C485" s="40">
        <v>12</v>
      </c>
      <c r="D485" s="19">
        <f>ROUND(EXP(C$4-C$5*LN($B483)+C$6*LN(C485)),2)</f>
        <v>3.28</v>
      </c>
      <c r="E485" s="22">
        <f>B483*D485/100</f>
        <v>9839.9999999999982</v>
      </c>
      <c r="F485" s="40">
        <v>12</v>
      </c>
      <c r="G485" s="19">
        <f>ROUND(EXP(F$4-F$5*LN($B483)+F$6*LN(F485)),2)</f>
        <v>14.06</v>
      </c>
      <c r="H485" s="22">
        <f>B483*G485/100</f>
        <v>42180</v>
      </c>
    </row>
    <row r="486" spans="2:8" x14ac:dyDescent="0.2">
      <c r="B486" s="44"/>
      <c r="C486" s="40">
        <v>15</v>
      </c>
      <c r="D486" s="19">
        <f>ROUND(EXP(C$4-C$5*LN($B483)+C$6*LN(C486)),2)</f>
        <v>3.82</v>
      </c>
      <c r="E486" s="22">
        <f>B483*D486/100</f>
        <v>11460</v>
      </c>
      <c r="F486" s="40">
        <v>15</v>
      </c>
      <c r="G486" s="19">
        <f>ROUND(EXP(F$4-F$5*LN($B483)+F$6*LN(F486)),2)</f>
        <v>16.18</v>
      </c>
      <c r="H486" s="22">
        <f>B483*G486/100</f>
        <v>48540</v>
      </c>
    </row>
    <row r="487" spans="2:8" x14ac:dyDescent="0.2">
      <c r="B487" s="45"/>
      <c r="C487" s="42">
        <v>18</v>
      </c>
      <c r="D487" s="27">
        <f>ROUND(EXP(C$4-C$5*LN($B483)+C$6*LN(C487)),2)</f>
        <v>4.32</v>
      </c>
      <c r="E487" s="28">
        <f>B483*D487/100</f>
        <v>12960</v>
      </c>
      <c r="F487" s="42">
        <v>18</v>
      </c>
      <c r="G487" s="27">
        <f>ROUND(EXP(F$4-F$5*LN($B483)+F$6*LN(F487)),2)</f>
        <v>18.14</v>
      </c>
      <c r="H487" s="28">
        <f>B483*G487/100</f>
        <v>54420</v>
      </c>
    </row>
    <row r="488" spans="2:8" x14ac:dyDescent="0.2">
      <c r="B488" s="38">
        <v>310000</v>
      </c>
      <c r="C488" s="39">
        <v>6</v>
      </c>
      <c r="D488" s="17">
        <f>ROUND(EXP(C$4-C$5*LN($B488)+C$6*LN(C488)),2)</f>
        <v>2.04</v>
      </c>
      <c r="E488" s="21">
        <f>B488*D488/100</f>
        <v>6324</v>
      </c>
      <c r="F488" s="39">
        <v>6</v>
      </c>
      <c r="G488" s="17">
        <f>ROUND(EXP(F$4-F$5*LN($B488)+F$6*LN(F488)),2)</f>
        <v>8.98</v>
      </c>
      <c r="H488" s="21">
        <f>B488*G488/100</f>
        <v>27838</v>
      </c>
    </row>
    <row r="489" spans="2:8" x14ac:dyDescent="0.2">
      <c r="B489" s="44"/>
      <c r="C489" s="40">
        <v>9</v>
      </c>
      <c r="D489" s="19">
        <f>ROUND(EXP(C$4-C$5*LN($B488)+C$6*LN(C489)),2)</f>
        <v>2.68</v>
      </c>
      <c r="E489" s="22">
        <f>B488*D489/100</f>
        <v>8308</v>
      </c>
      <c r="F489" s="40">
        <v>9</v>
      </c>
      <c r="G489" s="19">
        <f>ROUND(EXP(F$4-F$5*LN($B488)+F$6*LN(F489)),2)</f>
        <v>11.58</v>
      </c>
      <c r="H489" s="22">
        <f>B488*G489/100</f>
        <v>35898</v>
      </c>
    </row>
    <row r="490" spans="2:8" x14ac:dyDescent="0.2">
      <c r="B490" s="44"/>
      <c r="C490" s="40">
        <v>12</v>
      </c>
      <c r="D490" s="19">
        <f>ROUND(EXP(C$4-C$5*LN($B488)+C$6*LN(C490)),2)</f>
        <v>3.25</v>
      </c>
      <c r="E490" s="22">
        <f>B488*D490/100</f>
        <v>10075</v>
      </c>
      <c r="F490" s="40">
        <v>12</v>
      </c>
      <c r="G490" s="19">
        <f>ROUND(EXP(F$4-F$5*LN($B488)+F$6*LN(F490)),2)</f>
        <v>13.88</v>
      </c>
      <c r="H490" s="22">
        <f>B488*G490/100</f>
        <v>43028</v>
      </c>
    </row>
    <row r="491" spans="2:8" x14ac:dyDescent="0.2">
      <c r="B491" s="44"/>
      <c r="C491" s="40">
        <v>15</v>
      </c>
      <c r="D491" s="19">
        <f>ROUND(EXP(C$4-C$5*LN($B488)+C$6*LN(C491)),2)</f>
        <v>3.78</v>
      </c>
      <c r="E491" s="22">
        <f>B488*D491/100</f>
        <v>11718</v>
      </c>
      <c r="F491" s="40">
        <v>15</v>
      </c>
      <c r="G491" s="19">
        <f>ROUND(EXP(F$4-F$5*LN($B488)+F$6*LN(F491)),2)</f>
        <v>15.97</v>
      </c>
      <c r="H491" s="22">
        <f>B488*G491/100</f>
        <v>49507</v>
      </c>
    </row>
    <row r="492" spans="2:8" x14ac:dyDescent="0.2">
      <c r="B492" s="45"/>
      <c r="C492" s="42">
        <v>18</v>
      </c>
      <c r="D492" s="27">
        <f>ROUND(EXP(C$4-C$5*LN($B488)+C$6*LN(C492)),2)</f>
        <v>4.28</v>
      </c>
      <c r="E492" s="28">
        <f>B488*D492/100</f>
        <v>13268</v>
      </c>
      <c r="F492" s="42">
        <v>18</v>
      </c>
      <c r="G492" s="27">
        <f>ROUND(EXP(F$4-F$5*LN($B488)+F$6*LN(F492)),2)</f>
        <v>17.920000000000002</v>
      </c>
      <c r="H492" s="28">
        <f>B488*G492/100</f>
        <v>55552.000000000007</v>
      </c>
    </row>
    <row r="493" spans="2:8" x14ac:dyDescent="0.2">
      <c r="B493" s="38">
        <v>320000</v>
      </c>
      <c r="C493" s="39">
        <v>6</v>
      </c>
      <c r="D493" s="17">
        <f>ROUND(EXP(C$4-C$5*LN($B493)+C$6*LN(C493)),2)</f>
        <v>2.02</v>
      </c>
      <c r="E493" s="21">
        <f>B493*D493/100</f>
        <v>6464</v>
      </c>
      <c r="F493" s="39">
        <v>6</v>
      </c>
      <c r="G493" s="17">
        <f>ROUND(EXP(F$4-F$5*LN($B493)+F$6*LN(F493)),2)</f>
        <v>8.8699999999999992</v>
      </c>
      <c r="H493" s="21">
        <f>B493*G493/100</f>
        <v>28383.999999999996</v>
      </c>
    </row>
    <row r="494" spans="2:8" x14ac:dyDescent="0.2">
      <c r="B494" s="44"/>
      <c r="C494" s="40">
        <v>9</v>
      </c>
      <c r="D494" s="19">
        <f>ROUND(EXP(C$4-C$5*LN($B493)+C$6*LN(C494)),2)</f>
        <v>2.66</v>
      </c>
      <c r="E494" s="22">
        <f>B493*D494/100</f>
        <v>8512</v>
      </c>
      <c r="F494" s="40">
        <v>9</v>
      </c>
      <c r="G494" s="19">
        <f>ROUND(EXP(F$4-F$5*LN($B493)+F$6*LN(F494)),2)</f>
        <v>11.44</v>
      </c>
      <c r="H494" s="22">
        <f>B493*G494/100</f>
        <v>36608</v>
      </c>
    </row>
    <row r="495" spans="2:8" x14ac:dyDescent="0.2">
      <c r="B495" s="44"/>
      <c r="C495" s="40">
        <v>12</v>
      </c>
      <c r="D495" s="19">
        <f>ROUND(EXP(C$4-C$5*LN($B493)+C$6*LN(C495)),2)</f>
        <v>3.23</v>
      </c>
      <c r="E495" s="22">
        <f>B493*D495/100</f>
        <v>10336</v>
      </c>
      <c r="F495" s="40">
        <v>12</v>
      </c>
      <c r="G495" s="19">
        <f>ROUND(EXP(F$4-F$5*LN($B493)+F$6*LN(F495)),2)</f>
        <v>13.71</v>
      </c>
      <c r="H495" s="22">
        <f>B493*G495/100</f>
        <v>43872</v>
      </c>
    </row>
    <row r="496" spans="2:8" x14ac:dyDescent="0.2">
      <c r="B496" s="44"/>
      <c r="C496" s="40">
        <v>15</v>
      </c>
      <c r="D496" s="19">
        <f>ROUND(EXP(C$4-C$5*LN($B493)+C$6*LN(C496)),2)</f>
        <v>3.75</v>
      </c>
      <c r="E496" s="22">
        <f>B493*D496/100</f>
        <v>12000</v>
      </c>
      <c r="F496" s="40">
        <v>15</v>
      </c>
      <c r="G496" s="19">
        <f>ROUND(EXP(F$4-F$5*LN($B493)+F$6*LN(F496)),2)</f>
        <v>15.78</v>
      </c>
      <c r="H496" s="22">
        <f>B493*G496/100</f>
        <v>50496</v>
      </c>
    </row>
    <row r="497" spans="2:8" x14ac:dyDescent="0.2">
      <c r="B497" s="45"/>
      <c r="C497" s="42">
        <v>18</v>
      </c>
      <c r="D497" s="27">
        <f>ROUND(EXP(C$4-C$5*LN($B493)+C$6*LN(C497)),2)</f>
        <v>4.24</v>
      </c>
      <c r="E497" s="28">
        <f>B493*D497/100</f>
        <v>13568</v>
      </c>
      <c r="F497" s="42">
        <v>18</v>
      </c>
      <c r="G497" s="27">
        <f>ROUND(EXP(F$4-F$5*LN($B493)+F$6*LN(F497)),2)</f>
        <v>17.7</v>
      </c>
      <c r="H497" s="28">
        <f>B493*G497/100</f>
        <v>56640</v>
      </c>
    </row>
    <row r="498" spans="2:8" x14ac:dyDescent="0.2">
      <c r="B498" s="38">
        <v>330000</v>
      </c>
      <c r="C498" s="39">
        <v>6</v>
      </c>
      <c r="D498" s="17">
        <f>ROUND(EXP(C$4-C$5*LN($B498)+C$6*LN(C498)),2)</f>
        <v>2.0099999999999998</v>
      </c>
      <c r="E498" s="21">
        <f>B498*D498/100</f>
        <v>6632.9999999999991</v>
      </c>
      <c r="F498" s="39">
        <v>6</v>
      </c>
      <c r="G498" s="17">
        <f>ROUND(EXP(F$4-F$5*LN($B498)+F$6*LN(F498)),2)</f>
        <v>8.76</v>
      </c>
      <c r="H498" s="21">
        <f>B498*G498/100</f>
        <v>28908</v>
      </c>
    </row>
    <row r="499" spans="2:8" x14ac:dyDescent="0.2">
      <c r="B499" s="44"/>
      <c r="C499" s="40">
        <v>9</v>
      </c>
      <c r="D499" s="19">
        <f>ROUND(EXP(C$4-C$5*LN($B498)+C$6*LN(C499)),2)</f>
        <v>2.63</v>
      </c>
      <c r="E499" s="22">
        <f>B498*D499/100</f>
        <v>8679</v>
      </c>
      <c r="F499" s="40">
        <v>9</v>
      </c>
      <c r="G499" s="19">
        <f>ROUND(EXP(F$4-F$5*LN($B498)+F$6*LN(F499)),2)</f>
        <v>11.31</v>
      </c>
      <c r="H499" s="22">
        <f>B498*G499/100</f>
        <v>37323</v>
      </c>
    </row>
    <row r="500" spans="2:8" x14ac:dyDescent="0.2">
      <c r="B500" s="44"/>
      <c r="C500" s="40">
        <v>12</v>
      </c>
      <c r="D500" s="19">
        <f>ROUND(EXP(C$4-C$5*LN($B498)+C$6*LN(C500)),2)</f>
        <v>3.2</v>
      </c>
      <c r="E500" s="22">
        <f>B498*D500/100</f>
        <v>10560</v>
      </c>
      <c r="F500" s="40">
        <v>12</v>
      </c>
      <c r="G500" s="19">
        <f>ROUND(EXP(F$4-F$5*LN($B498)+F$6*LN(F500)),2)</f>
        <v>13.55</v>
      </c>
      <c r="H500" s="22">
        <f>B498*G500/100</f>
        <v>44715</v>
      </c>
    </row>
    <row r="501" spans="2:8" x14ac:dyDescent="0.2">
      <c r="B501" s="44"/>
      <c r="C501" s="40">
        <v>15</v>
      </c>
      <c r="D501" s="19">
        <f>ROUND(EXP(C$4-C$5*LN($B498)+C$6*LN(C501)),2)</f>
        <v>3.72</v>
      </c>
      <c r="E501" s="22">
        <f>B498*D501/100</f>
        <v>12276</v>
      </c>
      <c r="F501" s="40">
        <v>15</v>
      </c>
      <c r="G501" s="19">
        <f>ROUND(EXP(F$4-F$5*LN($B498)+F$6*LN(F501)),2)</f>
        <v>15.59</v>
      </c>
      <c r="H501" s="22">
        <f>B498*G501/100</f>
        <v>51447</v>
      </c>
    </row>
    <row r="502" spans="2:8" x14ac:dyDescent="0.2">
      <c r="B502" s="45"/>
      <c r="C502" s="42">
        <v>18</v>
      </c>
      <c r="D502" s="27">
        <f>ROUND(EXP(C$4-C$5*LN($B498)+C$6*LN(C502)),2)</f>
        <v>4.2</v>
      </c>
      <c r="E502" s="28">
        <f>B498*D502/100</f>
        <v>13860</v>
      </c>
      <c r="F502" s="42">
        <v>18</v>
      </c>
      <c r="G502" s="27">
        <f>ROUND(EXP(F$4-F$5*LN($B498)+F$6*LN(F502)),2)</f>
        <v>17.489999999999998</v>
      </c>
      <c r="H502" s="28">
        <f>B498*G502/100</f>
        <v>57716.999999999993</v>
      </c>
    </row>
    <row r="503" spans="2:8" x14ac:dyDescent="0.2">
      <c r="B503" s="38">
        <v>340000</v>
      </c>
      <c r="C503" s="39">
        <v>6</v>
      </c>
      <c r="D503" s="17">
        <f>ROUND(EXP(C$4-C$5*LN($B503)+C$6*LN(C503)),2)</f>
        <v>1.99</v>
      </c>
      <c r="E503" s="21">
        <f>B503*D503/100</f>
        <v>6766</v>
      </c>
      <c r="F503" s="39">
        <v>6</v>
      </c>
      <c r="G503" s="17">
        <f>ROUND(EXP(F$4-F$5*LN($B503)+F$6*LN(F503)),2)</f>
        <v>8.66</v>
      </c>
      <c r="H503" s="21">
        <f>B503*G503/100</f>
        <v>29444</v>
      </c>
    </row>
    <row r="504" spans="2:8" x14ac:dyDescent="0.2">
      <c r="B504" s="44"/>
      <c r="C504" s="40">
        <v>9</v>
      </c>
      <c r="D504" s="19">
        <f>ROUND(EXP(C$4-C$5*LN($B503)+C$6*LN(C504)),2)</f>
        <v>2.61</v>
      </c>
      <c r="E504" s="22">
        <f>B503*D504/100</f>
        <v>8874</v>
      </c>
      <c r="F504" s="40">
        <v>9</v>
      </c>
      <c r="G504" s="19">
        <f>ROUND(EXP(F$4-F$5*LN($B503)+F$6*LN(F504)),2)</f>
        <v>11.18</v>
      </c>
      <c r="H504" s="22">
        <f>B503*G504/100</f>
        <v>38012</v>
      </c>
    </row>
    <row r="505" spans="2:8" x14ac:dyDescent="0.2">
      <c r="B505" s="44"/>
      <c r="C505" s="40">
        <v>12</v>
      </c>
      <c r="D505" s="19">
        <f>ROUND(EXP(C$4-C$5*LN($B503)+C$6*LN(C505)),2)</f>
        <v>3.17</v>
      </c>
      <c r="E505" s="22">
        <f>B503*D505/100</f>
        <v>10778</v>
      </c>
      <c r="F505" s="40">
        <v>12</v>
      </c>
      <c r="G505" s="19">
        <f>ROUND(EXP(F$4-F$5*LN($B503)+F$6*LN(F505)),2)</f>
        <v>13.4</v>
      </c>
      <c r="H505" s="22">
        <f>B503*G505/100</f>
        <v>45560</v>
      </c>
    </row>
    <row r="506" spans="2:8" x14ac:dyDescent="0.2">
      <c r="B506" s="44"/>
      <c r="C506" s="40">
        <v>15</v>
      </c>
      <c r="D506" s="19">
        <f>ROUND(EXP(C$4-C$5*LN($B503)+C$6*LN(C506)),2)</f>
        <v>3.68</v>
      </c>
      <c r="E506" s="22">
        <f>B503*D506/100</f>
        <v>12512</v>
      </c>
      <c r="F506" s="40">
        <v>15</v>
      </c>
      <c r="G506" s="19">
        <f>ROUND(EXP(F$4-F$5*LN($B503)+F$6*LN(F506)),2)</f>
        <v>15.41</v>
      </c>
      <c r="H506" s="22">
        <f>B503*G506/100</f>
        <v>52394</v>
      </c>
    </row>
    <row r="507" spans="2:8" x14ac:dyDescent="0.2">
      <c r="B507" s="45"/>
      <c r="C507" s="42">
        <v>18</v>
      </c>
      <c r="D507" s="27">
        <f>ROUND(EXP(C$4-C$5*LN($B503)+C$6*LN(C507)),2)</f>
        <v>4.17</v>
      </c>
      <c r="E507" s="28">
        <f>B503*D507/100</f>
        <v>14178</v>
      </c>
      <c r="F507" s="42">
        <v>18</v>
      </c>
      <c r="G507" s="27">
        <f>ROUND(EXP(F$4-F$5*LN($B503)+F$6*LN(F507)),2)</f>
        <v>17.29</v>
      </c>
      <c r="H507" s="28">
        <f>B503*G507/100</f>
        <v>58786</v>
      </c>
    </row>
    <row r="508" spans="2:8" x14ac:dyDescent="0.2">
      <c r="B508" s="38">
        <v>350000</v>
      </c>
      <c r="C508" s="39">
        <v>6</v>
      </c>
      <c r="D508" s="17">
        <f>ROUND(EXP(C$4-C$5*LN($B508)+C$6*LN(C508)),2)</f>
        <v>1.97</v>
      </c>
      <c r="E508" s="21">
        <f>B508*D508/100</f>
        <v>6895</v>
      </c>
      <c r="F508" s="39">
        <v>6</v>
      </c>
      <c r="G508" s="17">
        <f>ROUND(EXP(F$4-F$5*LN($B508)+F$6*LN(F508)),2)</f>
        <v>8.57</v>
      </c>
      <c r="H508" s="21">
        <f>B508*G508/100</f>
        <v>29995</v>
      </c>
    </row>
    <row r="509" spans="2:8" x14ac:dyDescent="0.2">
      <c r="B509" s="44"/>
      <c r="C509" s="40">
        <v>9</v>
      </c>
      <c r="D509" s="19">
        <f>ROUND(EXP(C$4-C$5*LN($B508)+C$6*LN(C509)),2)</f>
        <v>2.59</v>
      </c>
      <c r="E509" s="22">
        <f>B508*D509/100</f>
        <v>9065</v>
      </c>
      <c r="F509" s="40">
        <v>9</v>
      </c>
      <c r="G509" s="19">
        <f>ROUND(EXP(F$4-F$5*LN($B508)+F$6*LN(F509)),2)</f>
        <v>11.05</v>
      </c>
      <c r="H509" s="22">
        <f>B508*G509/100</f>
        <v>38675.000000000007</v>
      </c>
    </row>
    <row r="510" spans="2:8" x14ac:dyDescent="0.2">
      <c r="B510" s="44"/>
      <c r="C510" s="40">
        <v>12</v>
      </c>
      <c r="D510" s="19">
        <f>ROUND(EXP(C$4-C$5*LN($B508)+C$6*LN(C510)),2)</f>
        <v>3.14</v>
      </c>
      <c r="E510" s="22">
        <f>B508*D510/100</f>
        <v>10990</v>
      </c>
      <c r="F510" s="40">
        <v>12</v>
      </c>
      <c r="G510" s="19">
        <f>ROUND(EXP(F$4-F$5*LN($B508)+F$6*LN(F510)),2)</f>
        <v>13.25</v>
      </c>
      <c r="H510" s="22">
        <f>B508*G510/100</f>
        <v>46375</v>
      </c>
    </row>
    <row r="511" spans="2:8" x14ac:dyDescent="0.2">
      <c r="B511" s="44"/>
      <c r="C511" s="40">
        <v>15</v>
      </c>
      <c r="D511" s="19">
        <f>ROUND(EXP(C$4-C$5*LN($B508)+C$6*LN(C511)),2)</f>
        <v>3.65</v>
      </c>
      <c r="E511" s="22">
        <f>B508*D511/100</f>
        <v>12775</v>
      </c>
      <c r="F511" s="40">
        <v>15</v>
      </c>
      <c r="G511" s="19">
        <f>ROUND(EXP(F$4-F$5*LN($B508)+F$6*LN(F511)),2)</f>
        <v>15.24</v>
      </c>
      <c r="H511" s="22">
        <f>B508*G511/100</f>
        <v>53340</v>
      </c>
    </row>
    <row r="512" spans="2:8" x14ac:dyDescent="0.2">
      <c r="B512" s="45"/>
      <c r="C512" s="42">
        <v>18</v>
      </c>
      <c r="D512" s="27">
        <f>ROUND(EXP(C$4-C$5*LN($B508)+C$6*LN(C512)),2)</f>
        <v>4.13</v>
      </c>
      <c r="E512" s="28">
        <f>B508*D512/100</f>
        <v>14455</v>
      </c>
      <c r="F512" s="42">
        <v>18</v>
      </c>
      <c r="G512" s="27">
        <f>ROUND(EXP(F$4-F$5*LN($B508)+F$6*LN(F512)),2)</f>
        <v>17.09</v>
      </c>
      <c r="H512" s="28">
        <f>B508*G512/100</f>
        <v>59815</v>
      </c>
    </row>
    <row r="513" spans="2:8" x14ac:dyDescent="0.2">
      <c r="B513" s="38">
        <v>360000</v>
      </c>
      <c r="C513" s="39">
        <v>6</v>
      </c>
      <c r="D513" s="17">
        <f>ROUND(EXP(C$4-C$5*LN($B513)+C$6*LN(C513)),2)</f>
        <v>1.96</v>
      </c>
      <c r="E513" s="21">
        <f>B513*D513/100</f>
        <v>7056</v>
      </c>
      <c r="F513" s="39">
        <v>6</v>
      </c>
      <c r="G513" s="17">
        <f>ROUND(EXP(F$4-F$5*LN($B513)+F$6*LN(F513)),2)</f>
        <v>8.4700000000000006</v>
      </c>
      <c r="H513" s="21">
        <f>B513*G513/100</f>
        <v>30492</v>
      </c>
    </row>
    <row r="514" spans="2:8" x14ac:dyDescent="0.2">
      <c r="B514" s="44"/>
      <c r="C514" s="40">
        <v>9</v>
      </c>
      <c r="D514" s="19">
        <f>ROUND(EXP(C$4-C$5*LN($B513)+C$6*LN(C514)),2)</f>
        <v>2.57</v>
      </c>
      <c r="E514" s="22">
        <f>B513*D514/100</f>
        <v>9252</v>
      </c>
      <c r="F514" s="40">
        <v>9</v>
      </c>
      <c r="G514" s="19">
        <f>ROUND(EXP(F$4-F$5*LN($B513)+F$6*LN(F514)),2)</f>
        <v>10.93</v>
      </c>
      <c r="H514" s="22">
        <f>B513*G514/100</f>
        <v>39348</v>
      </c>
    </row>
    <row r="515" spans="2:8" x14ac:dyDescent="0.2">
      <c r="B515" s="44"/>
      <c r="C515" s="40">
        <v>12</v>
      </c>
      <c r="D515" s="19">
        <f>ROUND(EXP(C$4-C$5*LN($B513)+C$6*LN(C515)),2)</f>
        <v>3.12</v>
      </c>
      <c r="E515" s="22">
        <f>B513*D515/100</f>
        <v>11232</v>
      </c>
      <c r="F515" s="40">
        <v>12</v>
      </c>
      <c r="G515" s="19">
        <f>ROUND(EXP(F$4-F$5*LN($B513)+F$6*LN(F515)),2)</f>
        <v>13.1</v>
      </c>
      <c r="H515" s="22">
        <f>B513*G515/100</f>
        <v>47160</v>
      </c>
    </row>
    <row r="516" spans="2:8" x14ac:dyDescent="0.2">
      <c r="B516" s="44"/>
      <c r="C516" s="40">
        <v>15</v>
      </c>
      <c r="D516" s="19">
        <f>ROUND(EXP(C$4-C$5*LN($B513)+C$6*LN(C516)),2)</f>
        <v>3.63</v>
      </c>
      <c r="E516" s="22">
        <f>B513*D516/100</f>
        <v>13068</v>
      </c>
      <c r="F516" s="40">
        <v>15</v>
      </c>
      <c r="G516" s="19">
        <f>ROUND(EXP(F$4-F$5*LN($B513)+F$6*LN(F516)),2)</f>
        <v>15.08</v>
      </c>
      <c r="H516" s="22">
        <f>B513*G516/100</f>
        <v>54288</v>
      </c>
    </row>
    <row r="517" spans="2:8" x14ac:dyDescent="0.2">
      <c r="B517" s="45"/>
      <c r="C517" s="42">
        <v>18</v>
      </c>
      <c r="D517" s="27">
        <f>ROUND(EXP(C$4-C$5*LN($B513)+C$6*LN(C517)),2)</f>
        <v>4.0999999999999996</v>
      </c>
      <c r="E517" s="28">
        <f>B513*D517/100</f>
        <v>14759.999999999998</v>
      </c>
      <c r="F517" s="42">
        <v>18</v>
      </c>
      <c r="G517" s="27">
        <f>ROUND(EXP(F$4-F$5*LN($B513)+F$6*LN(F517)),2)</f>
        <v>16.91</v>
      </c>
      <c r="H517" s="28">
        <f>B513*G517/100</f>
        <v>60876</v>
      </c>
    </row>
    <row r="518" spans="2:8" x14ac:dyDescent="0.2">
      <c r="B518" s="38">
        <v>370000</v>
      </c>
      <c r="C518" s="39">
        <v>6</v>
      </c>
      <c r="D518" s="17">
        <f>ROUND(EXP(C$4-C$5*LN($B518)+C$6*LN(C518)),2)</f>
        <v>1.94</v>
      </c>
      <c r="E518" s="21">
        <f>B518*D518/100</f>
        <v>7178</v>
      </c>
      <c r="F518" s="39">
        <v>6</v>
      </c>
      <c r="G518" s="17">
        <f>ROUND(EXP(F$4-F$5*LN($B518)+F$6*LN(F518)),2)</f>
        <v>8.3800000000000008</v>
      </c>
      <c r="H518" s="21">
        <f>B518*G518/100</f>
        <v>31006.000000000004</v>
      </c>
    </row>
    <row r="519" spans="2:8" x14ac:dyDescent="0.2">
      <c r="B519" s="44"/>
      <c r="C519" s="40">
        <v>9</v>
      </c>
      <c r="D519" s="19">
        <f>ROUND(EXP(C$4-C$5*LN($B518)+C$6*LN(C519)),2)</f>
        <v>2.5499999999999998</v>
      </c>
      <c r="E519" s="22">
        <f>B518*D519/100</f>
        <v>9434.9999999999982</v>
      </c>
      <c r="F519" s="40">
        <v>9</v>
      </c>
      <c r="G519" s="19">
        <f>ROUND(EXP(F$4-F$5*LN($B518)+F$6*LN(F519)),2)</f>
        <v>10.82</v>
      </c>
      <c r="H519" s="22">
        <f>B518*G519/100</f>
        <v>40034</v>
      </c>
    </row>
    <row r="520" spans="2:8" x14ac:dyDescent="0.2">
      <c r="B520" s="44"/>
      <c r="C520" s="40">
        <v>12</v>
      </c>
      <c r="D520" s="19">
        <f>ROUND(EXP(C$4-C$5*LN($B518)+C$6*LN(C520)),2)</f>
        <v>3.1</v>
      </c>
      <c r="E520" s="22">
        <f>B518*D520/100</f>
        <v>11470</v>
      </c>
      <c r="F520" s="40">
        <v>12</v>
      </c>
      <c r="G520" s="19">
        <f>ROUND(EXP(F$4-F$5*LN($B518)+F$6*LN(F520)),2)</f>
        <v>12.96</v>
      </c>
      <c r="H520" s="22">
        <f>B518*G520/100</f>
        <v>47952</v>
      </c>
    </row>
    <row r="521" spans="2:8" x14ac:dyDescent="0.2">
      <c r="B521" s="44"/>
      <c r="C521" s="40">
        <v>15</v>
      </c>
      <c r="D521" s="19">
        <f>ROUND(EXP(C$4-C$5*LN($B518)+C$6*LN(C521)),2)</f>
        <v>3.6</v>
      </c>
      <c r="E521" s="22">
        <f>B518*D521/100</f>
        <v>13320</v>
      </c>
      <c r="F521" s="40">
        <v>15</v>
      </c>
      <c r="G521" s="19">
        <f>ROUND(EXP(F$4-F$5*LN($B518)+F$6*LN(F521)),2)</f>
        <v>14.92</v>
      </c>
      <c r="H521" s="22">
        <f>B518*G521/100</f>
        <v>55204</v>
      </c>
    </row>
    <row r="522" spans="2:8" x14ac:dyDescent="0.2">
      <c r="B522" s="45"/>
      <c r="C522" s="42">
        <v>18</v>
      </c>
      <c r="D522" s="27">
        <f>ROUND(EXP(C$4-C$5*LN($B518)+C$6*LN(C522)),2)</f>
        <v>4.07</v>
      </c>
      <c r="E522" s="28">
        <f>B518*D522/100</f>
        <v>15059</v>
      </c>
      <c r="F522" s="42">
        <v>18</v>
      </c>
      <c r="G522" s="27">
        <f>ROUND(EXP(F$4-F$5*LN($B518)+F$6*LN(F522)),2)</f>
        <v>16.73</v>
      </c>
      <c r="H522" s="28">
        <f>B518*G522/100</f>
        <v>61901</v>
      </c>
    </row>
    <row r="523" spans="2:8" x14ac:dyDescent="0.2">
      <c r="B523" s="38">
        <v>380000</v>
      </c>
      <c r="C523" s="39">
        <v>6</v>
      </c>
      <c r="D523" s="17">
        <f>ROUND(EXP(C$4-C$5*LN($B523)+C$6*LN(C523)),2)</f>
        <v>1.93</v>
      </c>
      <c r="E523" s="21">
        <f>B523*D523/100</f>
        <v>7334</v>
      </c>
      <c r="F523" s="39">
        <v>6</v>
      </c>
      <c r="G523" s="17">
        <f>ROUND(EXP(F$4-F$5*LN($B523)+F$6*LN(F523)),2)</f>
        <v>8.3000000000000007</v>
      </c>
      <c r="H523" s="21">
        <f>B523*G523/100</f>
        <v>31540.000000000004</v>
      </c>
    </row>
    <row r="524" spans="2:8" x14ac:dyDescent="0.2">
      <c r="B524" s="44"/>
      <c r="C524" s="40">
        <v>9</v>
      </c>
      <c r="D524" s="19">
        <f>ROUND(EXP(C$4-C$5*LN($B523)+C$6*LN(C524)),2)</f>
        <v>2.5299999999999998</v>
      </c>
      <c r="E524" s="22">
        <f>B523*D524/100</f>
        <v>9613.9999999999982</v>
      </c>
      <c r="F524" s="40">
        <v>9</v>
      </c>
      <c r="G524" s="19">
        <f>ROUND(EXP(F$4-F$5*LN($B523)+F$6*LN(F524)),2)</f>
        <v>10.71</v>
      </c>
      <c r="H524" s="22">
        <f>B523*G524/100</f>
        <v>40698.000000000007</v>
      </c>
    </row>
    <row r="525" spans="2:8" x14ac:dyDescent="0.2">
      <c r="B525" s="44"/>
      <c r="C525" s="40">
        <v>12</v>
      </c>
      <c r="D525" s="19">
        <f>ROUND(EXP(C$4-C$5*LN($B523)+C$6*LN(C525)),2)</f>
        <v>3.07</v>
      </c>
      <c r="E525" s="22">
        <f>B523*D525/100</f>
        <v>11666</v>
      </c>
      <c r="F525" s="40">
        <v>12</v>
      </c>
      <c r="G525" s="19">
        <f>ROUND(EXP(F$4-F$5*LN($B523)+F$6*LN(F525)),2)</f>
        <v>12.83</v>
      </c>
      <c r="H525" s="22">
        <f>B523*G525/100</f>
        <v>48754</v>
      </c>
    </row>
    <row r="526" spans="2:8" x14ac:dyDescent="0.2">
      <c r="B526" s="44"/>
      <c r="C526" s="40">
        <v>15</v>
      </c>
      <c r="D526" s="19">
        <f>ROUND(EXP(C$4-C$5*LN($B523)+C$6*LN(C526)),2)</f>
        <v>3.57</v>
      </c>
      <c r="E526" s="22">
        <f>B523*D526/100</f>
        <v>13566</v>
      </c>
      <c r="F526" s="40">
        <v>15</v>
      </c>
      <c r="G526" s="19">
        <f>ROUND(EXP(F$4-F$5*LN($B523)+F$6*LN(F526)),2)</f>
        <v>14.76</v>
      </c>
      <c r="H526" s="22">
        <f>B523*G526/100</f>
        <v>56088</v>
      </c>
    </row>
    <row r="527" spans="2:8" x14ac:dyDescent="0.2">
      <c r="B527" s="45"/>
      <c r="C527" s="42">
        <v>18</v>
      </c>
      <c r="D527" s="27">
        <f>ROUND(EXP(C$4-C$5*LN($B523)+C$6*LN(C527)),2)</f>
        <v>4.04</v>
      </c>
      <c r="E527" s="28">
        <f>B523*D527/100</f>
        <v>15352</v>
      </c>
      <c r="F527" s="42">
        <v>18</v>
      </c>
      <c r="G527" s="27">
        <f>ROUND(EXP(F$4-F$5*LN($B523)+F$6*LN(F527)),2)</f>
        <v>16.559999999999999</v>
      </c>
      <c r="H527" s="28">
        <f>B523*G527/100</f>
        <v>62927.999999999993</v>
      </c>
    </row>
    <row r="528" spans="2:8" x14ac:dyDescent="0.2">
      <c r="B528" s="38">
        <v>390000</v>
      </c>
      <c r="C528" s="39">
        <v>6</v>
      </c>
      <c r="D528" s="17">
        <f>ROUND(EXP(C$4-C$5*LN($B528)+C$6*LN(C528)),2)</f>
        <v>1.91</v>
      </c>
      <c r="E528" s="21">
        <f>B528*D528/100</f>
        <v>7449</v>
      </c>
      <c r="F528" s="39">
        <v>6</v>
      </c>
      <c r="G528" s="17">
        <f>ROUND(EXP(F$4-F$5*LN($B528)+F$6*LN(F528)),2)</f>
        <v>8.2100000000000009</v>
      </c>
      <c r="H528" s="21">
        <f>B528*G528/100</f>
        <v>32019.000000000004</v>
      </c>
    </row>
    <row r="529" spans="2:8" x14ac:dyDescent="0.2">
      <c r="B529" s="44"/>
      <c r="C529" s="40">
        <v>9</v>
      </c>
      <c r="D529" s="19">
        <f>ROUND(EXP(C$4-C$5*LN($B528)+C$6*LN(C529)),2)</f>
        <v>2.5099999999999998</v>
      </c>
      <c r="E529" s="22">
        <f>B528*D529/100</f>
        <v>9788.9999999999982</v>
      </c>
      <c r="F529" s="40">
        <v>9</v>
      </c>
      <c r="G529" s="19">
        <f>ROUND(EXP(F$4-F$5*LN($B528)+F$6*LN(F529)),2)</f>
        <v>10.6</v>
      </c>
      <c r="H529" s="22">
        <f>B528*G529/100</f>
        <v>41340</v>
      </c>
    </row>
    <row r="530" spans="2:8" x14ac:dyDescent="0.2">
      <c r="B530" s="44"/>
      <c r="C530" s="40">
        <v>12</v>
      </c>
      <c r="D530" s="19">
        <f>ROUND(EXP(C$4-C$5*LN($B528)+C$6*LN(C530)),2)</f>
        <v>3.05</v>
      </c>
      <c r="E530" s="22">
        <f>B528*D530/100</f>
        <v>11895</v>
      </c>
      <c r="F530" s="40">
        <v>12</v>
      </c>
      <c r="G530" s="19">
        <f>ROUND(EXP(F$4-F$5*LN($B528)+F$6*LN(F530)),2)</f>
        <v>12.7</v>
      </c>
      <c r="H530" s="22">
        <f>B528*G530/100</f>
        <v>49530</v>
      </c>
    </row>
    <row r="531" spans="2:8" x14ac:dyDescent="0.2">
      <c r="B531" s="44"/>
      <c r="C531" s="40">
        <v>15</v>
      </c>
      <c r="D531" s="19">
        <f>ROUND(EXP(C$4-C$5*LN($B528)+C$6*LN(C531)),2)</f>
        <v>3.54</v>
      </c>
      <c r="E531" s="22">
        <f>B528*D531/100</f>
        <v>13806</v>
      </c>
      <c r="F531" s="40">
        <v>15</v>
      </c>
      <c r="G531" s="19">
        <f>ROUND(EXP(F$4-F$5*LN($B528)+F$6*LN(F531)),2)</f>
        <v>14.62</v>
      </c>
      <c r="H531" s="22">
        <f>B528*G531/100</f>
        <v>57018</v>
      </c>
    </row>
    <row r="532" spans="2:8" x14ac:dyDescent="0.2">
      <c r="B532" s="45"/>
      <c r="C532" s="42">
        <v>18</v>
      </c>
      <c r="D532" s="27">
        <f>ROUND(EXP(C$4-C$5*LN($B528)+C$6*LN(C532)),2)</f>
        <v>4.01</v>
      </c>
      <c r="E532" s="28">
        <f>B528*D532/100</f>
        <v>15639</v>
      </c>
      <c r="F532" s="42">
        <v>18</v>
      </c>
      <c r="G532" s="27">
        <f>ROUND(EXP(F$4-F$5*LN($B528)+F$6*LN(F532)),2)</f>
        <v>16.39</v>
      </c>
      <c r="H532" s="28">
        <f>B528*G532/100</f>
        <v>63921</v>
      </c>
    </row>
    <row r="533" spans="2:8" x14ac:dyDescent="0.2">
      <c r="B533" s="38">
        <v>400000</v>
      </c>
      <c r="C533" s="39">
        <v>6</v>
      </c>
      <c r="D533" s="17">
        <f>ROUND(EXP(C$4-C$5*LN($B533)+C$6*LN(C533)),2)</f>
        <v>1.9</v>
      </c>
      <c r="E533" s="21">
        <f>B533*D533/100</f>
        <v>7600</v>
      </c>
      <c r="F533" s="39">
        <v>6</v>
      </c>
      <c r="G533" s="17">
        <f>ROUND(EXP(F$4-F$5*LN($B533)+F$6*LN(F533)),2)</f>
        <v>8.1300000000000008</v>
      </c>
      <c r="H533" s="21">
        <f>B533*G533/100</f>
        <v>32520.000000000004</v>
      </c>
    </row>
    <row r="534" spans="2:8" x14ac:dyDescent="0.2">
      <c r="B534" s="44"/>
      <c r="C534" s="40">
        <v>9</v>
      </c>
      <c r="D534" s="19">
        <f>ROUND(EXP(C$4-C$5*LN($B533)+C$6*LN(C534)),2)</f>
        <v>2.4900000000000002</v>
      </c>
      <c r="E534" s="22">
        <f>B533*D534/100</f>
        <v>9960.0000000000018</v>
      </c>
      <c r="F534" s="40">
        <v>9</v>
      </c>
      <c r="G534" s="19">
        <f>ROUND(EXP(F$4-F$5*LN($B533)+F$6*LN(F534)),2)</f>
        <v>10.5</v>
      </c>
      <c r="H534" s="22">
        <f>B533*G534/100</f>
        <v>42000</v>
      </c>
    </row>
    <row r="535" spans="2:8" x14ac:dyDescent="0.2">
      <c r="B535" s="44"/>
      <c r="C535" s="40">
        <v>12</v>
      </c>
      <c r="D535" s="19">
        <f>ROUND(EXP(C$4-C$5*LN($B533)+C$6*LN(C535)),2)</f>
        <v>3.03</v>
      </c>
      <c r="E535" s="22">
        <f>B533*D535/100</f>
        <v>12120</v>
      </c>
      <c r="F535" s="40">
        <v>12</v>
      </c>
      <c r="G535" s="19">
        <f>ROUND(EXP(F$4-F$5*LN($B533)+F$6*LN(F535)),2)</f>
        <v>12.58</v>
      </c>
      <c r="H535" s="22">
        <f>B533*G535/100</f>
        <v>50320</v>
      </c>
    </row>
    <row r="536" spans="2:8" x14ac:dyDescent="0.2">
      <c r="B536" s="44"/>
      <c r="C536" s="40">
        <v>15</v>
      </c>
      <c r="D536" s="19">
        <f>ROUND(EXP(C$4-C$5*LN($B533)+C$6*LN(C536)),2)</f>
        <v>3.52</v>
      </c>
      <c r="E536" s="22">
        <f>B533*D536/100</f>
        <v>14080</v>
      </c>
      <c r="F536" s="40">
        <v>15</v>
      </c>
      <c r="G536" s="19">
        <f>ROUND(EXP(F$4-F$5*LN($B533)+F$6*LN(F536)),2)</f>
        <v>14.47</v>
      </c>
      <c r="H536" s="22">
        <f>B533*G536/100</f>
        <v>57880</v>
      </c>
    </row>
    <row r="537" spans="2:8" x14ac:dyDescent="0.2">
      <c r="B537" s="45"/>
      <c r="C537" s="42">
        <v>18</v>
      </c>
      <c r="D537" s="27">
        <f>ROUND(EXP(C$4-C$5*LN($B533)+C$6*LN(C537)),2)</f>
        <v>3.98</v>
      </c>
      <c r="E537" s="28">
        <f>B533*D537/100</f>
        <v>15920</v>
      </c>
      <c r="F537" s="42">
        <v>18</v>
      </c>
      <c r="G537" s="27">
        <f>ROUND(EXP(F$4-F$5*LN($B533)+F$6*LN(F537)),2)</f>
        <v>16.23</v>
      </c>
      <c r="H537" s="28">
        <f>B533*G537/100</f>
        <v>64920</v>
      </c>
    </row>
    <row r="538" spans="2:8" x14ac:dyDescent="0.2">
      <c r="B538" s="38">
        <v>420000</v>
      </c>
      <c r="C538" s="39">
        <v>6</v>
      </c>
      <c r="D538" s="17">
        <f>ROUND(EXP(C$4-C$5*LN($B538)+C$6*LN(C538)),2)</f>
        <v>1.87</v>
      </c>
      <c r="E538" s="21">
        <f>B538*D538/100</f>
        <v>7854</v>
      </c>
      <c r="F538" s="39">
        <v>6</v>
      </c>
      <c r="G538" s="17">
        <f>ROUND(EXP(F$4-F$5*LN($B538)+F$6*LN(F538)),2)</f>
        <v>7.98</v>
      </c>
      <c r="H538" s="21">
        <f>B538*G538/100</f>
        <v>33516</v>
      </c>
    </row>
    <row r="539" spans="2:8" x14ac:dyDescent="0.2">
      <c r="B539" s="44"/>
      <c r="C539" s="40">
        <v>9</v>
      </c>
      <c r="D539" s="19">
        <f>ROUND(EXP(C$4-C$5*LN($B538)+C$6*LN(C539)),2)</f>
        <v>2.46</v>
      </c>
      <c r="E539" s="22">
        <f>B538*D539/100</f>
        <v>10332</v>
      </c>
      <c r="F539" s="40">
        <v>9</v>
      </c>
      <c r="G539" s="19">
        <f>ROUND(EXP(F$4-F$5*LN($B538)+F$6*LN(F539)),2)</f>
        <v>10.3</v>
      </c>
      <c r="H539" s="22">
        <f>B538*G539/100</f>
        <v>43260</v>
      </c>
    </row>
    <row r="540" spans="2:8" x14ac:dyDescent="0.2">
      <c r="B540" s="44"/>
      <c r="C540" s="40">
        <v>12</v>
      </c>
      <c r="D540" s="19">
        <f>ROUND(EXP(C$4-C$5*LN($B538)+C$6*LN(C540)),2)</f>
        <v>2.99</v>
      </c>
      <c r="E540" s="22">
        <f>B538*D540/100</f>
        <v>12558</v>
      </c>
      <c r="F540" s="40">
        <v>12</v>
      </c>
      <c r="G540" s="19">
        <f>ROUND(EXP(F$4-F$5*LN($B538)+F$6*LN(F540)),2)</f>
        <v>12.34</v>
      </c>
      <c r="H540" s="22">
        <f>B538*G540/100</f>
        <v>51828</v>
      </c>
    </row>
    <row r="541" spans="2:8" x14ac:dyDescent="0.2">
      <c r="B541" s="44"/>
      <c r="C541" s="40">
        <v>15</v>
      </c>
      <c r="D541" s="19">
        <f>ROUND(EXP(C$4-C$5*LN($B538)+C$6*LN(C541)),2)</f>
        <v>3.47</v>
      </c>
      <c r="E541" s="22">
        <f>B538*D541/100</f>
        <v>14574</v>
      </c>
      <c r="F541" s="40">
        <v>15</v>
      </c>
      <c r="G541" s="19">
        <f>ROUND(EXP(F$4-F$5*LN($B538)+F$6*LN(F541)),2)</f>
        <v>14.2</v>
      </c>
      <c r="H541" s="22">
        <f>B538*G541/100</f>
        <v>59640</v>
      </c>
    </row>
    <row r="542" spans="2:8" x14ac:dyDescent="0.2">
      <c r="B542" s="45"/>
      <c r="C542" s="42">
        <v>18</v>
      </c>
      <c r="D542" s="27">
        <f>ROUND(EXP(C$4-C$5*LN($B538)+C$6*LN(C542)),2)</f>
        <v>3.92</v>
      </c>
      <c r="E542" s="28">
        <f>B538*D542/100</f>
        <v>16464</v>
      </c>
      <c r="F542" s="42">
        <v>18</v>
      </c>
      <c r="G542" s="27">
        <f>ROUND(EXP(F$4-F$5*LN($B538)+F$6*LN(F542)),2)</f>
        <v>15.93</v>
      </c>
      <c r="H542" s="28">
        <f>B538*G542/100</f>
        <v>66906</v>
      </c>
    </row>
    <row r="543" spans="2:8" x14ac:dyDescent="0.2">
      <c r="B543" s="38">
        <v>440000</v>
      </c>
      <c r="C543" s="39">
        <v>6</v>
      </c>
      <c r="D543" s="17">
        <f>ROUND(EXP(C$4-C$5*LN($B543)+C$6*LN(C543)),2)</f>
        <v>1.85</v>
      </c>
      <c r="E543" s="21">
        <f>B543*D543/100</f>
        <v>8140</v>
      </c>
      <c r="F543" s="39">
        <v>6</v>
      </c>
      <c r="G543" s="17">
        <f>ROUND(EXP(F$4-F$5*LN($B543)+F$6*LN(F543)),2)</f>
        <v>7.84</v>
      </c>
      <c r="H543" s="21">
        <f>B543*G543/100</f>
        <v>34496</v>
      </c>
    </row>
    <row r="544" spans="2:8" x14ac:dyDescent="0.2">
      <c r="B544" s="44"/>
      <c r="C544" s="40">
        <v>9</v>
      </c>
      <c r="D544" s="19">
        <f>ROUND(EXP(C$4-C$5*LN($B543)+C$6*LN(C544)),2)</f>
        <v>2.4300000000000002</v>
      </c>
      <c r="E544" s="22">
        <f>B543*D544/100</f>
        <v>10692</v>
      </c>
      <c r="F544" s="40">
        <v>9</v>
      </c>
      <c r="G544" s="19">
        <f>ROUND(EXP(F$4-F$5*LN($B543)+F$6*LN(F544)),2)</f>
        <v>10.119999999999999</v>
      </c>
      <c r="H544" s="22">
        <f>B543*G544/100</f>
        <v>44528</v>
      </c>
    </row>
    <row r="545" spans="2:8" x14ac:dyDescent="0.2">
      <c r="B545" s="44"/>
      <c r="C545" s="40">
        <v>12</v>
      </c>
      <c r="D545" s="19">
        <f>ROUND(EXP(C$4-C$5*LN($B543)+C$6*LN(C545)),2)</f>
        <v>2.95</v>
      </c>
      <c r="E545" s="22">
        <f>B543*D545/100</f>
        <v>12980</v>
      </c>
      <c r="F545" s="40">
        <v>12</v>
      </c>
      <c r="G545" s="19">
        <f>ROUND(EXP(F$4-F$5*LN($B543)+F$6*LN(F545)),2)</f>
        <v>12.12</v>
      </c>
      <c r="H545" s="22">
        <f>B543*G545/100</f>
        <v>53328</v>
      </c>
    </row>
    <row r="546" spans="2:8" x14ac:dyDescent="0.2">
      <c r="B546" s="44"/>
      <c r="C546" s="40">
        <v>15</v>
      </c>
      <c r="D546" s="19">
        <f>ROUND(EXP(C$4-C$5*LN($B543)+C$6*LN(C546)),2)</f>
        <v>3.42</v>
      </c>
      <c r="E546" s="22">
        <f>B543*D546/100</f>
        <v>15048</v>
      </c>
      <c r="F546" s="40">
        <v>15</v>
      </c>
      <c r="G546" s="19">
        <f>ROUND(EXP(F$4-F$5*LN($B543)+F$6*LN(F546)),2)</f>
        <v>13.95</v>
      </c>
      <c r="H546" s="22">
        <f>B543*G546/100</f>
        <v>61380</v>
      </c>
    </row>
    <row r="547" spans="2:8" x14ac:dyDescent="0.2">
      <c r="B547" s="45"/>
      <c r="C547" s="42">
        <v>18</v>
      </c>
      <c r="D547" s="27">
        <f>ROUND(EXP(C$4-C$5*LN($B543)+C$6*LN(C547)),2)</f>
        <v>3.87</v>
      </c>
      <c r="E547" s="28">
        <f>B543*D547/100</f>
        <v>17028</v>
      </c>
      <c r="F547" s="42">
        <v>18</v>
      </c>
      <c r="G547" s="27">
        <f>ROUND(EXP(F$4-F$5*LN($B543)+F$6*LN(F547)),2)</f>
        <v>15.65</v>
      </c>
      <c r="H547" s="28">
        <f>B543*G547/100</f>
        <v>68860</v>
      </c>
    </row>
    <row r="548" spans="2:8" x14ac:dyDescent="0.2">
      <c r="B548" s="38">
        <v>460000</v>
      </c>
      <c r="C548" s="39">
        <v>6</v>
      </c>
      <c r="D548" s="17">
        <f>ROUND(EXP(C$4-C$5*LN($B548)+C$6*LN(C548)),2)</f>
        <v>1.83</v>
      </c>
      <c r="E548" s="21">
        <f>B548*D548/100</f>
        <v>8418</v>
      </c>
      <c r="F548" s="39">
        <v>6</v>
      </c>
      <c r="G548" s="17">
        <f>ROUND(EXP(F$4-F$5*LN($B548)+F$6*LN(F548)),2)</f>
        <v>7.71</v>
      </c>
      <c r="H548" s="21">
        <f>B548*G548/100</f>
        <v>35466</v>
      </c>
    </row>
    <row r="549" spans="2:8" x14ac:dyDescent="0.2">
      <c r="B549" s="44"/>
      <c r="C549" s="40">
        <v>9</v>
      </c>
      <c r="D549" s="19">
        <f>ROUND(EXP(C$4-C$5*LN($B548)+C$6*LN(C549)),2)</f>
        <v>2.4</v>
      </c>
      <c r="E549" s="22">
        <f>B548*D549/100</f>
        <v>11040</v>
      </c>
      <c r="F549" s="40">
        <v>9</v>
      </c>
      <c r="G549" s="19">
        <f>ROUND(EXP(F$4-F$5*LN($B548)+F$6*LN(F549)),2)</f>
        <v>9.94</v>
      </c>
      <c r="H549" s="22">
        <f>B548*G549/100</f>
        <v>45724</v>
      </c>
    </row>
    <row r="550" spans="2:8" x14ac:dyDescent="0.2">
      <c r="B550" s="44"/>
      <c r="C550" s="40">
        <v>12</v>
      </c>
      <c r="D550" s="19">
        <f>ROUND(EXP(C$4-C$5*LN($B548)+C$6*LN(C550)),2)</f>
        <v>2.91</v>
      </c>
      <c r="E550" s="22">
        <f>B548*D550/100</f>
        <v>13386</v>
      </c>
      <c r="F550" s="40">
        <v>12</v>
      </c>
      <c r="G550" s="19">
        <f>ROUND(EXP(F$4-F$5*LN($B548)+F$6*LN(F550)),2)</f>
        <v>11.92</v>
      </c>
      <c r="H550" s="22">
        <f>B548*G550/100</f>
        <v>54832</v>
      </c>
    </row>
    <row r="551" spans="2:8" x14ac:dyDescent="0.2">
      <c r="B551" s="44"/>
      <c r="C551" s="40">
        <v>15</v>
      </c>
      <c r="D551" s="19">
        <f>ROUND(EXP(C$4-C$5*LN($B548)+C$6*LN(C551)),2)</f>
        <v>3.38</v>
      </c>
      <c r="E551" s="22">
        <f>B548*D551/100</f>
        <v>15548</v>
      </c>
      <c r="F551" s="40">
        <v>15</v>
      </c>
      <c r="G551" s="19">
        <f>ROUND(EXP(F$4-F$5*LN($B548)+F$6*LN(F551)),2)</f>
        <v>13.71</v>
      </c>
      <c r="H551" s="22">
        <f>B548*G551/100</f>
        <v>63066</v>
      </c>
    </row>
    <row r="552" spans="2:8" x14ac:dyDescent="0.2">
      <c r="B552" s="45"/>
      <c r="C552" s="42">
        <v>18</v>
      </c>
      <c r="D552" s="27">
        <f>ROUND(EXP(C$4-C$5*LN($B548)+C$6*LN(C552)),2)</f>
        <v>3.82</v>
      </c>
      <c r="E552" s="28">
        <f>B548*D552/100</f>
        <v>17572</v>
      </c>
      <c r="F552" s="42">
        <v>18</v>
      </c>
      <c r="G552" s="27">
        <f>ROUND(EXP(F$4-F$5*LN($B548)+F$6*LN(F552)),2)</f>
        <v>15.38</v>
      </c>
      <c r="H552" s="28">
        <f>B548*G552/100</f>
        <v>70748</v>
      </c>
    </row>
    <row r="553" spans="2:8" x14ac:dyDescent="0.2">
      <c r="B553" s="38">
        <v>480000</v>
      </c>
      <c r="C553" s="39">
        <v>6</v>
      </c>
      <c r="D553" s="17">
        <f>ROUND(EXP(C$4-C$5*LN($B553)+C$6*LN(C553)),2)</f>
        <v>1.8</v>
      </c>
      <c r="E553" s="21">
        <f>B553*D553/100</f>
        <v>8640</v>
      </c>
      <c r="F553" s="39">
        <v>6</v>
      </c>
      <c r="G553" s="17">
        <f>ROUND(EXP(F$4-F$5*LN($B553)+F$6*LN(F553)),2)</f>
        <v>7.58</v>
      </c>
      <c r="H553" s="21">
        <f>B553*G553/100</f>
        <v>36384</v>
      </c>
    </row>
    <row r="554" spans="2:8" x14ac:dyDescent="0.2">
      <c r="B554" s="44"/>
      <c r="C554" s="40">
        <v>9</v>
      </c>
      <c r="D554" s="19">
        <f>ROUND(EXP(C$4-C$5*LN($B553)+C$6*LN(C554)),2)</f>
        <v>2.37</v>
      </c>
      <c r="E554" s="22">
        <f>B553*D554/100</f>
        <v>11376</v>
      </c>
      <c r="F554" s="40">
        <v>9</v>
      </c>
      <c r="G554" s="19">
        <f>ROUND(EXP(F$4-F$5*LN($B553)+F$6*LN(F554)),2)</f>
        <v>9.7799999999999994</v>
      </c>
      <c r="H554" s="22">
        <f>B553*G554/100</f>
        <v>46944</v>
      </c>
    </row>
    <row r="555" spans="2:8" x14ac:dyDescent="0.2">
      <c r="B555" s="44"/>
      <c r="C555" s="40">
        <v>12</v>
      </c>
      <c r="D555" s="19">
        <f>ROUND(EXP(C$4-C$5*LN($B553)+C$6*LN(C555)),2)</f>
        <v>2.88</v>
      </c>
      <c r="E555" s="22">
        <f>B553*D555/100</f>
        <v>13824</v>
      </c>
      <c r="F555" s="40">
        <v>12</v>
      </c>
      <c r="G555" s="19">
        <f>ROUND(EXP(F$4-F$5*LN($B553)+F$6*LN(F555)),2)</f>
        <v>11.72</v>
      </c>
      <c r="H555" s="22">
        <f>B553*G555/100</f>
        <v>56256</v>
      </c>
    </row>
    <row r="556" spans="2:8" x14ac:dyDescent="0.2">
      <c r="B556" s="44"/>
      <c r="C556" s="40">
        <v>15</v>
      </c>
      <c r="D556" s="19">
        <f>ROUND(EXP(C$4-C$5*LN($B553)+C$6*LN(C556)),2)</f>
        <v>3.34</v>
      </c>
      <c r="E556" s="22">
        <f>B553*D556/100</f>
        <v>16032</v>
      </c>
      <c r="F556" s="40">
        <v>15</v>
      </c>
      <c r="G556" s="19">
        <f>ROUND(EXP(F$4-F$5*LN($B553)+F$6*LN(F556)),2)</f>
        <v>13.49</v>
      </c>
      <c r="H556" s="22">
        <f>B553*G556/100</f>
        <v>64752</v>
      </c>
    </row>
    <row r="557" spans="2:8" x14ac:dyDescent="0.2">
      <c r="B557" s="45"/>
      <c r="C557" s="42">
        <v>18</v>
      </c>
      <c r="D557" s="27">
        <f>ROUND(EXP(C$4-C$5*LN($B553)+C$6*LN(C557)),2)</f>
        <v>3.78</v>
      </c>
      <c r="E557" s="28">
        <f>B553*D557/100</f>
        <v>18144</v>
      </c>
      <c r="F557" s="42">
        <v>18</v>
      </c>
      <c r="G557" s="27">
        <f>ROUND(EXP(F$4-F$5*LN($B553)+F$6*LN(F557)),2)</f>
        <v>15.13</v>
      </c>
      <c r="H557" s="28">
        <f>B553*G557/100</f>
        <v>72624</v>
      </c>
    </row>
    <row r="558" spans="2:8" x14ac:dyDescent="0.2">
      <c r="B558" s="38">
        <v>500000</v>
      </c>
      <c r="C558" s="39">
        <v>12</v>
      </c>
      <c r="D558" s="17">
        <f>ROUND(EXP(C$4-C$5*LN($B558)+C$6*LN(C558)),2)</f>
        <v>2.84</v>
      </c>
      <c r="E558" s="21">
        <f>B558*D558/100</f>
        <v>14200</v>
      </c>
      <c r="F558" s="39">
        <v>12</v>
      </c>
      <c r="G558" s="17">
        <f>ROUND(EXP(F$4-F$5*LN($B558)+F$6*LN(F558)),2)</f>
        <v>11.54</v>
      </c>
      <c r="H558" s="21">
        <f>B558*G558/100</f>
        <v>57700</v>
      </c>
    </row>
    <row r="559" spans="2:8" x14ac:dyDescent="0.2">
      <c r="B559" s="44"/>
      <c r="C559" s="40">
        <v>15</v>
      </c>
      <c r="D559" s="19">
        <f>ROUND(EXP(C$4-C$5*LN($B558)+C$6*LN(C559)),2)</f>
        <v>3.3</v>
      </c>
      <c r="E559" s="22">
        <f>B558*D559/100</f>
        <v>16500</v>
      </c>
      <c r="F559" s="40">
        <v>15</v>
      </c>
      <c r="G559" s="19">
        <f>ROUND(EXP(F$4-F$5*LN($B558)+F$6*LN(F559)),2)</f>
        <v>13.28</v>
      </c>
      <c r="H559" s="22">
        <f>B558*G559/100</f>
        <v>66400</v>
      </c>
    </row>
    <row r="560" spans="2:8" x14ac:dyDescent="0.2">
      <c r="B560" s="44"/>
      <c r="C560" s="40">
        <v>18</v>
      </c>
      <c r="D560" s="19">
        <f>ROUND(EXP(C$4-C$5*LN($B558)+C$6*LN(C560)),2)</f>
        <v>3.73</v>
      </c>
      <c r="E560" s="22">
        <f>B558*D560/100</f>
        <v>18650</v>
      </c>
      <c r="F560" s="40">
        <v>18</v>
      </c>
      <c r="G560" s="19">
        <f>ROUND(EXP(F$4-F$5*LN($B558)+F$6*LN(F560)),2)</f>
        <v>14.89</v>
      </c>
      <c r="H560" s="22">
        <f>B558*G560/100</f>
        <v>74450</v>
      </c>
    </row>
    <row r="561" spans="2:8" x14ac:dyDescent="0.2">
      <c r="B561" s="44"/>
      <c r="C561" s="40">
        <v>21</v>
      </c>
      <c r="D561" s="19">
        <f>ROUND(EXP(C$4-C$5*LN($B558)+C$6*LN(C561)),2)</f>
        <v>4.1399999999999997</v>
      </c>
      <c r="E561" s="22">
        <f>B558*D561/100</f>
        <v>20699.999999999996</v>
      </c>
      <c r="F561" s="40">
        <v>21</v>
      </c>
      <c r="G561" s="19">
        <f>ROUND(EXP(F$4-F$5*LN($B558)+F$6*LN(F561)),2)</f>
        <v>16.41</v>
      </c>
      <c r="H561" s="22">
        <f>B558*G561/100</f>
        <v>82050</v>
      </c>
    </row>
    <row r="562" spans="2:8" x14ac:dyDescent="0.2">
      <c r="B562" s="45"/>
      <c r="C562" s="42">
        <v>24</v>
      </c>
      <c r="D562" s="27">
        <f>ROUND(EXP(C$4-C$5*LN($B558)+C$6*LN(C562)),2)</f>
        <v>4.53</v>
      </c>
      <c r="E562" s="28">
        <f>B558*D562/100</f>
        <v>22650</v>
      </c>
      <c r="F562" s="42">
        <v>24</v>
      </c>
      <c r="G562" s="27">
        <f>ROUND(EXP(F$4-F$5*LN($B558)+F$6*LN(F562)),2)</f>
        <v>17.84</v>
      </c>
      <c r="H562" s="28">
        <f>B558*G562/100</f>
        <v>89200</v>
      </c>
    </row>
    <row r="563" spans="2:8" x14ac:dyDescent="0.2">
      <c r="B563" s="38">
        <v>550000</v>
      </c>
      <c r="C563" s="39">
        <v>12</v>
      </c>
      <c r="D563" s="17">
        <f>ROUND(EXP(C$4-C$5*LN($B563)+C$6*LN(C563)),2)</f>
        <v>2.77</v>
      </c>
      <c r="E563" s="21">
        <f>B563*D563/100</f>
        <v>15235</v>
      </c>
      <c r="F563" s="39">
        <v>12</v>
      </c>
      <c r="G563" s="17">
        <f>ROUND(EXP(F$4-F$5*LN($B563)+F$6*LN(F563)),2)</f>
        <v>11.12</v>
      </c>
      <c r="H563" s="21">
        <f>B563*G563/100</f>
        <v>61160</v>
      </c>
    </row>
    <row r="564" spans="2:8" x14ac:dyDescent="0.2">
      <c r="B564" s="44"/>
      <c r="C564" s="40">
        <v>15</v>
      </c>
      <c r="D564" s="19">
        <f>ROUND(EXP(C$4-C$5*LN($B563)+C$6*LN(C564)),2)</f>
        <v>3.22</v>
      </c>
      <c r="E564" s="22">
        <f>B563*D564/100</f>
        <v>17710</v>
      </c>
      <c r="F564" s="40">
        <v>15</v>
      </c>
      <c r="G564" s="19">
        <f>ROUND(EXP(F$4-F$5*LN($B563)+F$6*LN(F564)),2)</f>
        <v>12.8</v>
      </c>
      <c r="H564" s="22">
        <f>B563*G564/100</f>
        <v>70400</v>
      </c>
    </row>
    <row r="565" spans="2:8" x14ac:dyDescent="0.2">
      <c r="B565" s="44"/>
      <c r="C565" s="40">
        <v>18</v>
      </c>
      <c r="D565" s="19">
        <f>ROUND(EXP(C$4-C$5*LN($B563)+C$6*LN(C565)),2)</f>
        <v>3.64</v>
      </c>
      <c r="E565" s="22">
        <f>B563*D565/100</f>
        <v>20020</v>
      </c>
      <c r="F565" s="40">
        <v>18</v>
      </c>
      <c r="G565" s="19">
        <f>ROUND(EXP(F$4-F$5*LN($B563)+F$6*LN(F565)),2)</f>
        <v>14.35</v>
      </c>
      <c r="H565" s="22">
        <f>B563*G565/100</f>
        <v>78925</v>
      </c>
    </row>
    <row r="566" spans="2:8" x14ac:dyDescent="0.2">
      <c r="B566" s="44"/>
      <c r="C566" s="40">
        <v>21</v>
      </c>
      <c r="D566" s="19">
        <f>ROUND(EXP(C$4-C$5*LN($B563)+C$6*LN(C566)),2)</f>
        <v>4.03</v>
      </c>
      <c r="E566" s="22">
        <f>B563*D566/100</f>
        <v>22165</v>
      </c>
      <c r="F566" s="40">
        <v>21</v>
      </c>
      <c r="G566" s="19">
        <f>ROUND(EXP(F$4-F$5*LN($B563)+F$6*LN(F566)),2)</f>
        <v>15.81</v>
      </c>
      <c r="H566" s="22">
        <f>B563*G566/100</f>
        <v>86955</v>
      </c>
    </row>
    <row r="567" spans="2:8" x14ac:dyDescent="0.2">
      <c r="B567" s="45"/>
      <c r="C567" s="42">
        <v>24</v>
      </c>
      <c r="D567" s="27">
        <f>ROUND(EXP(C$4-C$5*LN($B563)+C$6*LN(C567)),2)</f>
        <v>4.41</v>
      </c>
      <c r="E567" s="28">
        <f>B563*D567/100</f>
        <v>24255</v>
      </c>
      <c r="F567" s="42">
        <v>24</v>
      </c>
      <c r="G567" s="27">
        <f>ROUND(EXP(F$4-F$5*LN($B563)+F$6*LN(F567)),2)</f>
        <v>17.2</v>
      </c>
      <c r="H567" s="28">
        <f>B563*G567/100</f>
        <v>94600</v>
      </c>
    </row>
    <row r="568" spans="2:8" x14ac:dyDescent="0.2">
      <c r="B568" s="38">
        <v>600000</v>
      </c>
      <c r="C568" s="39">
        <v>12</v>
      </c>
      <c r="D568" s="17">
        <f>ROUND(EXP(C$4-C$5*LN($B568)+C$6*LN(C568)),2)</f>
        <v>2.7</v>
      </c>
      <c r="E568" s="21">
        <f>B568*D568/100</f>
        <v>16200</v>
      </c>
      <c r="F568" s="39">
        <v>12</v>
      </c>
      <c r="G568" s="17">
        <f>ROUND(EXP(F$4-F$5*LN($B568)+F$6*LN(F568)),2)</f>
        <v>10.75</v>
      </c>
      <c r="H568" s="21">
        <f>B568*G568/100</f>
        <v>64500</v>
      </c>
    </row>
    <row r="569" spans="2:8" x14ac:dyDescent="0.2">
      <c r="B569" s="44"/>
      <c r="C569" s="40">
        <v>15</v>
      </c>
      <c r="D569" s="19">
        <f>ROUND(EXP(C$4-C$5*LN($B568)+C$6*LN(C569)),2)</f>
        <v>3.14</v>
      </c>
      <c r="E569" s="22">
        <f>B568*D569/100</f>
        <v>18840</v>
      </c>
      <c r="F569" s="40">
        <v>15</v>
      </c>
      <c r="G569" s="19">
        <f>ROUND(EXP(F$4-F$5*LN($B568)+F$6*LN(F569)),2)</f>
        <v>12.37</v>
      </c>
      <c r="H569" s="22">
        <f>B568*G569/100</f>
        <v>74219.999999999985</v>
      </c>
    </row>
    <row r="570" spans="2:8" x14ac:dyDescent="0.2">
      <c r="B570" s="44"/>
      <c r="C570" s="40">
        <v>18</v>
      </c>
      <c r="D570" s="19">
        <f>ROUND(EXP(C$4-C$5*LN($B568)+C$6*LN(C570)),2)</f>
        <v>3.55</v>
      </c>
      <c r="E570" s="22">
        <f>B568*D570/100</f>
        <v>21300</v>
      </c>
      <c r="F570" s="40">
        <v>18</v>
      </c>
      <c r="G570" s="19">
        <f>ROUND(EXP(F$4-F$5*LN($B568)+F$6*LN(F570)),2)</f>
        <v>13.88</v>
      </c>
      <c r="H570" s="22">
        <f>B568*G570/100</f>
        <v>83280.000000000015</v>
      </c>
    </row>
    <row r="571" spans="2:8" x14ac:dyDescent="0.2">
      <c r="B571" s="44"/>
      <c r="C571" s="40">
        <v>21</v>
      </c>
      <c r="D571" s="19">
        <f>ROUND(EXP(C$4-C$5*LN($B568)+C$6*LN(C571)),2)</f>
        <v>3.93</v>
      </c>
      <c r="E571" s="22">
        <f>B568*D571/100</f>
        <v>23580</v>
      </c>
      <c r="F571" s="40">
        <v>21</v>
      </c>
      <c r="G571" s="19">
        <f>ROUND(EXP(F$4-F$5*LN($B568)+F$6*LN(F571)),2)</f>
        <v>15.29</v>
      </c>
      <c r="H571" s="22">
        <f>B568*G571/100</f>
        <v>91740</v>
      </c>
    </row>
    <row r="572" spans="2:8" x14ac:dyDescent="0.2">
      <c r="B572" s="45"/>
      <c r="C572" s="42">
        <v>24</v>
      </c>
      <c r="D572" s="27">
        <f>ROUND(EXP(C$4-C$5*LN($B568)+C$6*LN(C572)),2)</f>
        <v>4.3</v>
      </c>
      <c r="E572" s="28">
        <f>B568*D572/100</f>
        <v>25800</v>
      </c>
      <c r="F572" s="42">
        <v>24</v>
      </c>
      <c r="G572" s="27">
        <f>ROUND(EXP(F$4-F$5*LN($B568)+F$6*LN(F572)),2)</f>
        <v>16.63</v>
      </c>
      <c r="H572" s="28">
        <f>B568*G572/100</f>
        <v>99780</v>
      </c>
    </row>
    <row r="573" spans="2:8" x14ac:dyDescent="0.2">
      <c r="B573" s="38">
        <v>650000</v>
      </c>
      <c r="C573" s="39">
        <v>12</v>
      </c>
      <c r="D573" s="17">
        <f>ROUND(EXP(C$4-C$5*LN($B573)+C$6*LN(C573)),2)</f>
        <v>2.64</v>
      </c>
      <c r="E573" s="21">
        <f>B573*D573/100</f>
        <v>17160</v>
      </c>
      <c r="F573" s="39">
        <v>12</v>
      </c>
      <c r="G573" s="17">
        <f>ROUND(EXP(F$4-F$5*LN($B573)+F$6*LN(F573)),2)</f>
        <v>10.42</v>
      </c>
      <c r="H573" s="21">
        <f>B573*G573/100</f>
        <v>67730</v>
      </c>
    </row>
    <row r="574" spans="2:8" x14ac:dyDescent="0.2">
      <c r="B574" s="44"/>
      <c r="C574" s="40">
        <v>15</v>
      </c>
      <c r="D574" s="19">
        <f>ROUND(EXP(C$4-C$5*LN($B573)+C$6*LN(C574)),2)</f>
        <v>3.07</v>
      </c>
      <c r="E574" s="22">
        <f>B573*D574/100</f>
        <v>19955</v>
      </c>
      <c r="F574" s="40">
        <v>15</v>
      </c>
      <c r="G574" s="19">
        <f>ROUND(EXP(F$4-F$5*LN($B573)+F$6*LN(F574)),2)</f>
        <v>11.99</v>
      </c>
      <c r="H574" s="22">
        <f>B573*G574/100</f>
        <v>77935</v>
      </c>
    </row>
    <row r="575" spans="2:8" x14ac:dyDescent="0.2">
      <c r="B575" s="44"/>
      <c r="C575" s="40">
        <v>18</v>
      </c>
      <c r="D575" s="19">
        <f>ROUND(EXP(C$4-C$5*LN($B573)+C$6*LN(C575)),2)</f>
        <v>3.47</v>
      </c>
      <c r="E575" s="22">
        <f>B573*D575/100</f>
        <v>22555</v>
      </c>
      <c r="F575" s="40">
        <v>18</v>
      </c>
      <c r="G575" s="19">
        <f>ROUND(EXP(F$4-F$5*LN($B573)+F$6*LN(F575)),2)</f>
        <v>13.45</v>
      </c>
      <c r="H575" s="22">
        <f>B573*G575/100</f>
        <v>87425</v>
      </c>
    </row>
    <row r="576" spans="2:8" x14ac:dyDescent="0.2">
      <c r="B576" s="44"/>
      <c r="C576" s="40">
        <v>21</v>
      </c>
      <c r="D576" s="19">
        <f>ROUND(EXP(C$4-C$5*LN($B573)+C$6*LN(C576)),2)</f>
        <v>3.85</v>
      </c>
      <c r="E576" s="22">
        <f>B573*D576/100</f>
        <v>25025</v>
      </c>
      <c r="F576" s="40">
        <v>21</v>
      </c>
      <c r="G576" s="19">
        <f>ROUND(EXP(F$4-F$5*LN($B573)+F$6*LN(F576)),2)</f>
        <v>14.82</v>
      </c>
      <c r="H576" s="22">
        <f>B573*G576/100</f>
        <v>96330</v>
      </c>
    </row>
    <row r="577" spans="2:8" x14ac:dyDescent="0.2">
      <c r="B577" s="45"/>
      <c r="C577" s="42">
        <v>24</v>
      </c>
      <c r="D577" s="27">
        <f>ROUND(EXP(C$4-C$5*LN($B573)+C$6*LN(C577)),2)</f>
        <v>4.21</v>
      </c>
      <c r="E577" s="28">
        <f>B573*D577/100</f>
        <v>27365</v>
      </c>
      <c r="F577" s="42">
        <v>24</v>
      </c>
      <c r="G577" s="27">
        <f>ROUND(EXP(F$4-F$5*LN($B573)+F$6*LN(F577)),2)</f>
        <v>16.12</v>
      </c>
      <c r="H577" s="28">
        <f>B573*G577/100</f>
        <v>104780</v>
      </c>
    </row>
    <row r="578" spans="2:8" x14ac:dyDescent="0.2">
      <c r="B578" s="38">
        <v>700000</v>
      </c>
      <c r="C578" s="39">
        <v>12</v>
      </c>
      <c r="D578" s="17">
        <f>ROUND(EXP(C$4-C$5*LN($B578)+C$6*LN(C578)),2)</f>
        <v>2.58</v>
      </c>
      <c r="E578" s="21">
        <f>B578*D578/100</f>
        <v>18060</v>
      </c>
      <c r="F578" s="39">
        <v>12</v>
      </c>
      <c r="G578" s="17">
        <f>ROUND(EXP(F$4-F$5*LN($B578)+F$6*LN(F578)),2)</f>
        <v>10.130000000000001</v>
      </c>
      <c r="H578" s="21">
        <f>B578*G578/100</f>
        <v>70910.000000000015</v>
      </c>
    </row>
    <row r="579" spans="2:8" x14ac:dyDescent="0.2">
      <c r="B579" s="44"/>
      <c r="C579" s="40">
        <v>15</v>
      </c>
      <c r="D579" s="19">
        <f>ROUND(EXP(C$4-C$5*LN($B578)+C$6*LN(C579)),2)</f>
        <v>3</v>
      </c>
      <c r="E579" s="22">
        <f>B578*D579/100</f>
        <v>21000</v>
      </c>
      <c r="F579" s="40">
        <v>15</v>
      </c>
      <c r="G579" s="19">
        <f>ROUND(EXP(F$4-F$5*LN($B578)+F$6*LN(F579)),2)</f>
        <v>11.66</v>
      </c>
      <c r="H579" s="22">
        <f>B578*G579/100</f>
        <v>81620</v>
      </c>
    </row>
    <row r="580" spans="2:8" x14ac:dyDescent="0.2">
      <c r="B580" s="44"/>
      <c r="C580" s="40">
        <v>18</v>
      </c>
      <c r="D580" s="19">
        <f>ROUND(EXP(C$4-C$5*LN($B578)+C$6*LN(C580)),2)</f>
        <v>3.4</v>
      </c>
      <c r="E580" s="22">
        <f>B578*D580/100</f>
        <v>23800</v>
      </c>
      <c r="F580" s="40">
        <v>18</v>
      </c>
      <c r="G580" s="19">
        <f>ROUND(EXP(F$4-F$5*LN($B578)+F$6*LN(F580)),2)</f>
        <v>13.07</v>
      </c>
      <c r="H580" s="22">
        <f>B578*G580/100</f>
        <v>91490</v>
      </c>
    </row>
    <row r="581" spans="2:8" x14ac:dyDescent="0.2">
      <c r="B581" s="44"/>
      <c r="C581" s="40">
        <v>21</v>
      </c>
      <c r="D581" s="19">
        <f>ROUND(EXP(C$4-C$5*LN($B578)+C$6*LN(C581)),2)</f>
        <v>3.77</v>
      </c>
      <c r="E581" s="22">
        <f>B578*D581/100</f>
        <v>26390</v>
      </c>
      <c r="F581" s="40">
        <v>21</v>
      </c>
      <c r="G581" s="19">
        <f>ROUND(EXP(F$4-F$5*LN($B578)+F$6*LN(F581)),2)</f>
        <v>14.4</v>
      </c>
      <c r="H581" s="22">
        <f>B578*G581/100</f>
        <v>100800</v>
      </c>
    </row>
    <row r="582" spans="2:8" x14ac:dyDescent="0.2">
      <c r="B582" s="45"/>
      <c r="C582" s="42">
        <v>24</v>
      </c>
      <c r="D582" s="27">
        <f>ROUND(EXP(C$4-C$5*LN($B578)+C$6*LN(C582)),2)</f>
        <v>4.12</v>
      </c>
      <c r="E582" s="28">
        <f>B578*D582/100</f>
        <v>28840</v>
      </c>
      <c r="F582" s="42">
        <v>24</v>
      </c>
      <c r="G582" s="27">
        <f>ROUND(EXP(F$4-F$5*LN($B578)+F$6*LN(F582)),2)</f>
        <v>15.66</v>
      </c>
      <c r="H582" s="28">
        <f>B578*G582/100</f>
        <v>109620</v>
      </c>
    </row>
    <row r="583" spans="2:8" x14ac:dyDescent="0.2">
      <c r="B583" s="38">
        <v>750000</v>
      </c>
      <c r="C583" s="39">
        <v>12</v>
      </c>
      <c r="D583" s="17">
        <f>ROUND(EXP(C$4-C$5*LN($B583)+C$6*LN(C583)),2)</f>
        <v>2.5299999999999998</v>
      </c>
      <c r="E583" s="21">
        <f>B583*D583/100</f>
        <v>18974.999999999996</v>
      </c>
      <c r="F583" s="39">
        <v>12</v>
      </c>
      <c r="G583" s="17">
        <f>ROUND(EXP(F$4-F$5*LN($B583)+F$6*LN(F583)),2)</f>
        <v>9.86</v>
      </c>
      <c r="H583" s="21">
        <f>B583*G583/100</f>
        <v>73950</v>
      </c>
    </row>
    <row r="584" spans="2:8" x14ac:dyDescent="0.2">
      <c r="B584" s="44"/>
      <c r="C584" s="40">
        <v>15</v>
      </c>
      <c r="D584" s="19">
        <f>ROUND(EXP(C$4-C$5*LN($B583)+C$6*LN(C584)),2)</f>
        <v>2.95</v>
      </c>
      <c r="E584" s="22">
        <f>B583*D584/100</f>
        <v>22125</v>
      </c>
      <c r="F584" s="40">
        <v>15</v>
      </c>
      <c r="G584" s="19">
        <f>ROUND(EXP(F$4-F$5*LN($B583)+F$6*LN(F584)),2)</f>
        <v>11.35</v>
      </c>
      <c r="H584" s="22">
        <f>B583*G584/100</f>
        <v>85125</v>
      </c>
    </row>
    <row r="585" spans="2:8" x14ac:dyDescent="0.2">
      <c r="B585" s="44"/>
      <c r="C585" s="40">
        <v>18</v>
      </c>
      <c r="D585" s="19">
        <f>ROUND(EXP(C$4-C$5*LN($B583)+C$6*LN(C585)),2)</f>
        <v>3.33</v>
      </c>
      <c r="E585" s="22">
        <f>B583*D585/100</f>
        <v>24975</v>
      </c>
      <c r="F585" s="40">
        <v>18</v>
      </c>
      <c r="G585" s="19">
        <f>ROUND(EXP(F$4-F$5*LN($B583)+F$6*LN(F585)),2)</f>
        <v>12.73</v>
      </c>
      <c r="H585" s="22">
        <f>B583*G585/100</f>
        <v>95475</v>
      </c>
    </row>
    <row r="586" spans="2:8" x14ac:dyDescent="0.2">
      <c r="B586" s="44"/>
      <c r="C586" s="40">
        <v>21</v>
      </c>
      <c r="D586" s="19">
        <f>ROUND(EXP(C$4-C$5*LN($B583)+C$6*LN(C586)),2)</f>
        <v>3.69</v>
      </c>
      <c r="E586" s="22">
        <f>B583*D586/100</f>
        <v>27675</v>
      </c>
      <c r="F586" s="40">
        <v>21</v>
      </c>
      <c r="G586" s="19">
        <f>ROUND(EXP(F$4-F$5*LN($B583)+F$6*LN(F586)),2)</f>
        <v>14.02</v>
      </c>
      <c r="H586" s="22">
        <f>B583*G586/100</f>
        <v>105150</v>
      </c>
    </row>
    <row r="587" spans="2:8" x14ac:dyDescent="0.2">
      <c r="B587" s="45"/>
      <c r="C587" s="42">
        <v>24</v>
      </c>
      <c r="D587" s="27">
        <f>ROUND(EXP(C$4-C$5*LN($B583)+C$6*LN(C587)),2)</f>
        <v>4.04</v>
      </c>
      <c r="E587" s="28">
        <f>B583*D587/100</f>
        <v>30300</v>
      </c>
      <c r="F587" s="42">
        <v>24</v>
      </c>
      <c r="G587" s="27">
        <f>ROUND(EXP(F$4-F$5*LN($B583)+F$6*LN(F587)),2)</f>
        <v>15.25</v>
      </c>
      <c r="H587" s="28">
        <f>B583*G587/100</f>
        <v>114375</v>
      </c>
    </row>
    <row r="588" spans="2:8" x14ac:dyDescent="0.2">
      <c r="B588" s="38">
        <v>800000</v>
      </c>
      <c r="C588" s="39">
        <v>12</v>
      </c>
      <c r="D588" s="17">
        <f>ROUND(EXP(C$4-C$5*LN($B588)+C$6*LN(C588)),2)</f>
        <v>2.4900000000000002</v>
      </c>
      <c r="E588" s="21">
        <f>B588*D588/100</f>
        <v>19920.000000000004</v>
      </c>
      <c r="F588" s="39">
        <v>12</v>
      </c>
      <c r="G588" s="17">
        <f>ROUND(EXP(F$4-F$5*LN($B588)+F$6*LN(F588)),2)</f>
        <v>9.6199999999999992</v>
      </c>
      <c r="H588" s="21">
        <f>B588*G588/100</f>
        <v>76959.999999999985</v>
      </c>
    </row>
    <row r="589" spans="2:8" x14ac:dyDescent="0.2">
      <c r="B589" s="44"/>
      <c r="C589" s="40">
        <v>15</v>
      </c>
      <c r="D589" s="19">
        <f>ROUND(EXP(C$4-C$5*LN($B588)+C$6*LN(C589)),2)</f>
        <v>2.89</v>
      </c>
      <c r="E589" s="22">
        <f>B588*D589/100</f>
        <v>23120</v>
      </c>
      <c r="F589" s="40">
        <v>15</v>
      </c>
      <c r="G589" s="19">
        <f>ROUND(EXP(F$4-F$5*LN($B588)+F$6*LN(F589)),2)</f>
        <v>11.07</v>
      </c>
      <c r="H589" s="22">
        <f>B588*G589/100</f>
        <v>88560</v>
      </c>
    </row>
    <row r="590" spans="2:8" x14ac:dyDescent="0.2">
      <c r="B590" s="44"/>
      <c r="C590" s="40">
        <v>18</v>
      </c>
      <c r="D590" s="19">
        <f>ROUND(EXP(C$4-C$5*LN($B588)+C$6*LN(C590)),2)</f>
        <v>3.27</v>
      </c>
      <c r="E590" s="22">
        <f>B588*D590/100</f>
        <v>26160</v>
      </c>
      <c r="F590" s="40">
        <v>18</v>
      </c>
      <c r="G590" s="19">
        <f>ROUND(EXP(F$4-F$5*LN($B588)+F$6*LN(F590)),2)</f>
        <v>12.41</v>
      </c>
      <c r="H590" s="22">
        <f>B588*G590/100</f>
        <v>99280</v>
      </c>
    </row>
    <row r="591" spans="2:8" x14ac:dyDescent="0.2">
      <c r="B591" s="44"/>
      <c r="C591" s="40">
        <v>21</v>
      </c>
      <c r="D591" s="19">
        <f>ROUND(EXP(C$4-C$5*LN($B588)+C$6*LN(C591)),2)</f>
        <v>3.63</v>
      </c>
      <c r="E591" s="22">
        <f>B588*D591/100</f>
        <v>29040</v>
      </c>
      <c r="F591" s="40">
        <v>21</v>
      </c>
      <c r="G591" s="19">
        <f>ROUND(EXP(F$4-F$5*LN($B588)+F$6*LN(F591)),2)</f>
        <v>13.68</v>
      </c>
      <c r="H591" s="22">
        <f>B588*G591/100</f>
        <v>109440</v>
      </c>
    </row>
    <row r="592" spans="2:8" x14ac:dyDescent="0.2">
      <c r="B592" s="45"/>
      <c r="C592" s="42">
        <v>24</v>
      </c>
      <c r="D592" s="27">
        <f>ROUND(EXP(C$4-C$5*LN($B588)+C$6*LN(C592)),2)</f>
        <v>3.97</v>
      </c>
      <c r="E592" s="28">
        <f>B588*D592/100</f>
        <v>31760</v>
      </c>
      <c r="F592" s="42">
        <v>24</v>
      </c>
      <c r="G592" s="27">
        <f>ROUND(EXP(F$4-F$5*LN($B588)+F$6*LN(F592)),2)</f>
        <v>14.88</v>
      </c>
      <c r="H592" s="28">
        <f>B588*G592/100</f>
        <v>119040</v>
      </c>
    </row>
    <row r="593" spans="2:8" x14ac:dyDescent="0.2">
      <c r="B593" s="38">
        <v>850000</v>
      </c>
      <c r="C593" s="39">
        <v>12</v>
      </c>
      <c r="D593" s="17">
        <f>ROUND(EXP(C$4-C$5*LN($B593)+C$6*LN(C593)),2)</f>
        <v>2.4500000000000002</v>
      </c>
      <c r="E593" s="21">
        <f>B593*D593/100</f>
        <v>20825.000000000004</v>
      </c>
      <c r="F593" s="39">
        <v>12</v>
      </c>
      <c r="G593" s="17">
        <f>ROUND(EXP(F$4-F$5*LN($B593)+F$6*LN(F593)),2)</f>
        <v>9.4</v>
      </c>
      <c r="H593" s="21">
        <f>B593*G593/100</f>
        <v>79900</v>
      </c>
    </row>
    <row r="594" spans="2:8" x14ac:dyDescent="0.2">
      <c r="B594" s="44"/>
      <c r="C594" s="40">
        <v>15</v>
      </c>
      <c r="D594" s="19">
        <f>ROUND(EXP(C$4-C$5*LN($B593)+C$6*LN(C594)),2)</f>
        <v>2.84</v>
      </c>
      <c r="E594" s="22">
        <f>B593*D594/100</f>
        <v>24140</v>
      </c>
      <c r="F594" s="40">
        <v>15</v>
      </c>
      <c r="G594" s="19">
        <f>ROUND(EXP(F$4-F$5*LN($B593)+F$6*LN(F594)),2)</f>
        <v>10.81</v>
      </c>
      <c r="H594" s="22">
        <f>B593*G594/100</f>
        <v>91885</v>
      </c>
    </row>
    <row r="595" spans="2:8" x14ac:dyDescent="0.2">
      <c r="B595" s="44"/>
      <c r="C595" s="40">
        <v>18</v>
      </c>
      <c r="D595" s="19">
        <f>ROUND(EXP(C$4-C$5*LN($B593)+C$6*LN(C595)),2)</f>
        <v>3.21</v>
      </c>
      <c r="E595" s="22">
        <f>B593*D595/100</f>
        <v>27285</v>
      </c>
      <c r="F595" s="40">
        <v>18</v>
      </c>
      <c r="G595" s="19">
        <f>ROUND(EXP(F$4-F$5*LN($B593)+F$6*LN(F595)),2)</f>
        <v>12.13</v>
      </c>
      <c r="H595" s="22">
        <f>B593*G595/100</f>
        <v>103105</v>
      </c>
    </row>
    <row r="596" spans="2:8" x14ac:dyDescent="0.2">
      <c r="B596" s="44"/>
      <c r="C596" s="40">
        <v>21</v>
      </c>
      <c r="D596" s="19">
        <f>ROUND(EXP(C$4-C$5*LN($B593)+C$6*LN(C596)),2)</f>
        <v>3.57</v>
      </c>
      <c r="E596" s="22">
        <f>B593*D596/100</f>
        <v>30345</v>
      </c>
      <c r="F596" s="40">
        <v>21</v>
      </c>
      <c r="G596" s="19">
        <f>ROUND(EXP(F$4-F$5*LN($B593)+F$6*LN(F596)),2)</f>
        <v>13.36</v>
      </c>
      <c r="H596" s="22">
        <f>B593*G596/100</f>
        <v>113560</v>
      </c>
    </row>
    <row r="597" spans="2:8" x14ac:dyDescent="0.2">
      <c r="B597" s="45"/>
      <c r="C597" s="42">
        <v>24</v>
      </c>
      <c r="D597" s="27">
        <f>ROUND(EXP(C$4-C$5*LN($B593)+C$6*LN(C597)),2)</f>
        <v>3.9</v>
      </c>
      <c r="E597" s="28">
        <f>B593*D597/100</f>
        <v>33150</v>
      </c>
      <c r="F597" s="42">
        <v>24</v>
      </c>
      <c r="G597" s="27">
        <f>ROUND(EXP(F$4-F$5*LN($B593)+F$6*LN(F597)),2)</f>
        <v>14.53</v>
      </c>
      <c r="H597" s="28">
        <f>B593*G597/100</f>
        <v>123505</v>
      </c>
    </row>
    <row r="598" spans="2:8" x14ac:dyDescent="0.2">
      <c r="B598" s="38">
        <v>900000</v>
      </c>
      <c r="C598" s="39">
        <v>12</v>
      </c>
      <c r="D598" s="17">
        <f>ROUND(EXP(C$4-C$5*LN($B598)+C$6*LN(C598)),2)</f>
        <v>2.41</v>
      </c>
      <c r="E598" s="21">
        <f>B598*D598/100</f>
        <v>21690</v>
      </c>
      <c r="F598" s="39">
        <v>12</v>
      </c>
      <c r="G598" s="17">
        <f>ROUND(EXP(F$4-F$5*LN($B598)+F$6*LN(F598)),2)</f>
        <v>9.19</v>
      </c>
      <c r="H598" s="21">
        <f>B598*G598/100</f>
        <v>82710</v>
      </c>
    </row>
    <row r="599" spans="2:8" x14ac:dyDescent="0.2">
      <c r="B599" s="44"/>
      <c r="C599" s="40">
        <v>15</v>
      </c>
      <c r="D599" s="19">
        <f>ROUND(EXP(C$4-C$5*LN($B598)+C$6*LN(C599)),2)</f>
        <v>2.8</v>
      </c>
      <c r="E599" s="22">
        <f>B598*D599/100</f>
        <v>25200</v>
      </c>
      <c r="F599" s="40">
        <v>15</v>
      </c>
      <c r="G599" s="19">
        <f>ROUND(EXP(F$4-F$5*LN($B598)+F$6*LN(F599)),2)</f>
        <v>10.58</v>
      </c>
      <c r="H599" s="22">
        <f>B598*G599/100</f>
        <v>95220</v>
      </c>
    </row>
    <row r="600" spans="2:8" x14ac:dyDescent="0.2">
      <c r="B600" s="44"/>
      <c r="C600" s="40">
        <v>18</v>
      </c>
      <c r="D600" s="19">
        <f>ROUND(EXP(C$4-C$5*LN($B598)+C$6*LN(C600)),2)</f>
        <v>3.16</v>
      </c>
      <c r="E600" s="22">
        <f>B598*D600/100</f>
        <v>28440</v>
      </c>
      <c r="F600" s="40">
        <v>18</v>
      </c>
      <c r="G600" s="19">
        <f>ROUND(EXP(F$4-F$5*LN($B598)+F$6*LN(F600)),2)</f>
        <v>11.86</v>
      </c>
      <c r="H600" s="22">
        <f>B598*G600/100</f>
        <v>106740</v>
      </c>
    </row>
    <row r="601" spans="2:8" x14ac:dyDescent="0.2">
      <c r="B601" s="44"/>
      <c r="C601" s="40">
        <v>21</v>
      </c>
      <c r="D601" s="19">
        <f>ROUND(EXP(C$4-C$5*LN($B598)+C$6*LN(C601)),2)</f>
        <v>3.51</v>
      </c>
      <c r="E601" s="22">
        <f>B598*D601/100</f>
        <v>31590</v>
      </c>
      <c r="F601" s="40">
        <v>21</v>
      </c>
      <c r="G601" s="19">
        <f>ROUND(EXP(F$4-F$5*LN($B598)+F$6*LN(F601)),2)</f>
        <v>13.07</v>
      </c>
      <c r="H601" s="22">
        <f>B598*G601/100</f>
        <v>117630</v>
      </c>
    </row>
    <row r="602" spans="2:8" x14ac:dyDescent="0.2">
      <c r="B602" s="45"/>
      <c r="C602" s="42">
        <v>24</v>
      </c>
      <c r="D602" s="27">
        <f>ROUND(EXP(C$4-C$5*LN($B598)+C$6*LN(C602)),2)</f>
        <v>3.84</v>
      </c>
      <c r="E602" s="28">
        <f>B598*D602/100</f>
        <v>34560</v>
      </c>
      <c r="F602" s="42">
        <v>24</v>
      </c>
      <c r="G602" s="27">
        <f>ROUND(EXP(F$4-F$5*LN($B598)+F$6*LN(F602)),2)</f>
        <v>14.21</v>
      </c>
      <c r="H602" s="28">
        <f>B598*G602/100</f>
        <v>127890</v>
      </c>
    </row>
    <row r="603" spans="2:8" x14ac:dyDescent="0.2">
      <c r="B603" s="38">
        <v>950000</v>
      </c>
      <c r="C603" s="39">
        <v>12</v>
      </c>
      <c r="D603" s="17">
        <f>ROUND(EXP(C$4-C$5*LN($B603)+C$6*LN(C603)),2)</f>
        <v>2.37</v>
      </c>
      <c r="E603" s="21">
        <f>B603*D603/100</f>
        <v>22515</v>
      </c>
      <c r="F603" s="39">
        <v>12</v>
      </c>
      <c r="G603" s="17">
        <f>ROUND(EXP(F$4-F$5*LN($B603)+F$6*LN(F603)),2)</f>
        <v>9</v>
      </c>
      <c r="H603" s="21">
        <f>B603*G603/100</f>
        <v>85500</v>
      </c>
    </row>
    <row r="604" spans="2:8" x14ac:dyDescent="0.2">
      <c r="B604" s="44"/>
      <c r="C604" s="40">
        <v>15</v>
      </c>
      <c r="D604" s="19">
        <f>ROUND(EXP(C$4-C$5*LN($B603)+C$6*LN(C604)),2)</f>
        <v>2.75</v>
      </c>
      <c r="E604" s="22">
        <f>B603*D604/100</f>
        <v>26125</v>
      </c>
      <c r="F604" s="40">
        <v>15</v>
      </c>
      <c r="G604" s="19">
        <f>ROUND(EXP(F$4-F$5*LN($B603)+F$6*LN(F604)),2)</f>
        <v>10.36</v>
      </c>
      <c r="H604" s="22">
        <f>B603*G604/100</f>
        <v>98420</v>
      </c>
    </row>
    <row r="605" spans="2:8" x14ac:dyDescent="0.2">
      <c r="B605" s="44"/>
      <c r="C605" s="40">
        <v>18</v>
      </c>
      <c r="D605" s="19">
        <f>ROUND(EXP(C$4-C$5*LN($B603)+C$6*LN(C605)),2)</f>
        <v>3.11</v>
      </c>
      <c r="E605" s="22">
        <f>B603*D605/100</f>
        <v>29545</v>
      </c>
      <c r="F605" s="40">
        <v>18</v>
      </c>
      <c r="G605" s="19">
        <f>ROUND(EXP(F$4-F$5*LN($B603)+F$6*LN(F605)),2)</f>
        <v>11.61</v>
      </c>
      <c r="H605" s="22">
        <f>B603*G605/100</f>
        <v>110295</v>
      </c>
    </row>
    <row r="606" spans="2:8" x14ac:dyDescent="0.2">
      <c r="B606" s="44"/>
      <c r="C606" s="40">
        <v>21</v>
      </c>
      <c r="D606" s="19">
        <f>ROUND(EXP(C$4-C$5*LN($B603)+C$6*LN(C606)),2)</f>
        <v>3.45</v>
      </c>
      <c r="E606" s="22">
        <f>B603*D606/100</f>
        <v>32775</v>
      </c>
      <c r="F606" s="40">
        <v>21</v>
      </c>
      <c r="G606" s="19">
        <f>ROUND(EXP(F$4-F$5*LN($B603)+F$6*LN(F606)),2)</f>
        <v>12.8</v>
      </c>
      <c r="H606" s="22">
        <f>B603*G606/100</f>
        <v>121600</v>
      </c>
    </row>
    <row r="607" spans="2:8" x14ac:dyDescent="0.2">
      <c r="B607" s="45"/>
      <c r="C607" s="42">
        <v>24</v>
      </c>
      <c r="D607" s="27">
        <f>ROUND(EXP(C$4-C$5*LN($B603)+C$6*LN(C607)),2)</f>
        <v>3.78</v>
      </c>
      <c r="E607" s="28">
        <f>B603*D607/100</f>
        <v>35910</v>
      </c>
      <c r="F607" s="42">
        <v>24</v>
      </c>
      <c r="G607" s="27">
        <f>ROUND(EXP(F$4-F$5*LN($B603)+F$6*LN(F607)),2)</f>
        <v>13.92</v>
      </c>
      <c r="H607" s="28">
        <f>B603*G607/100</f>
        <v>132240</v>
      </c>
    </row>
    <row r="608" spans="2:8" x14ac:dyDescent="0.2">
      <c r="B608" s="38">
        <v>1000000</v>
      </c>
      <c r="C608" s="39">
        <v>18</v>
      </c>
      <c r="D608" s="17">
        <f>ROUND(EXP(C$4-C$5*LN($B608)+C$6*LN(C608)),2)</f>
        <v>3.07</v>
      </c>
      <c r="E608" s="21">
        <f>B608*D608/100</f>
        <v>30700</v>
      </c>
      <c r="F608" s="39">
        <v>18</v>
      </c>
      <c r="G608" s="17">
        <f>ROUND(EXP(F$4-F$5*LN($B608)+F$6*LN(F608)),2)</f>
        <v>11.39</v>
      </c>
      <c r="H608" s="21">
        <f>B608*G608/100</f>
        <v>113900</v>
      </c>
    </row>
    <row r="609" spans="2:8" x14ac:dyDescent="0.2">
      <c r="B609" s="44"/>
      <c r="C609" s="40">
        <v>22</v>
      </c>
      <c r="D609" s="19">
        <f>ROUND(EXP(C$4-C$5*LN($B608)+C$6*LN(C609)),2)</f>
        <v>3.51</v>
      </c>
      <c r="E609" s="22">
        <f>B608*D609/100</f>
        <v>35100</v>
      </c>
      <c r="F609" s="40">
        <v>22</v>
      </c>
      <c r="G609" s="19">
        <f>ROUND(EXP(F$4-F$5*LN($B608)+F$6*LN(F609)),2)</f>
        <v>12.92</v>
      </c>
      <c r="H609" s="22">
        <f>B608*G609/100</f>
        <v>129200</v>
      </c>
    </row>
    <row r="610" spans="2:8" x14ac:dyDescent="0.2">
      <c r="B610" s="44"/>
      <c r="C610" s="40">
        <v>26</v>
      </c>
      <c r="D610" s="19">
        <f>ROUND(EXP(C$4-C$5*LN($B608)+C$6*LN(C610)),2)</f>
        <v>3.93</v>
      </c>
      <c r="E610" s="22">
        <f>B608*D610/100</f>
        <v>39300</v>
      </c>
      <c r="F610" s="40">
        <v>26</v>
      </c>
      <c r="G610" s="19">
        <f>ROUND(EXP(F$4-F$5*LN($B608)+F$6*LN(F610)),2)</f>
        <v>14.35</v>
      </c>
      <c r="H610" s="22">
        <f>B608*G610/100</f>
        <v>143500</v>
      </c>
    </row>
    <row r="611" spans="2:8" x14ac:dyDescent="0.2">
      <c r="B611" s="44"/>
      <c r="C611" s="40">
        <v>30</v>
      </c>
      <c r="D611" s="19">
        <f>ROUND(EXP(C$4-C$5*LN($B608)+C$6*LN(C611)),2)</f>
        <v>4.33</v>
      </c>
      <c r="E611" s="22">
        <f>B608*D611/100</f>
        <v>43300</v>
      </c>
      <c r="F611" s="40">
        <v>30</v>
      </c>
      <c r="G611" s="19">
        <f>ROUND(EXP(F$4-F$5*LN($B608)+F$6*LN(F611)),2)</f>
        <v>15.7</v>
      </c>
      <c r="H611" s="22">
        <f>B608*G611/100</f>
        <v>157000</v>
      </c>
    </row>
    <row r="612" spans="2:8" x14ac:dyDescent="0.2">
      <c r="B612" s="45"/>
      <c r="C612" s="42">
        <v>36</v>
      </c>
      <c r="D612" s="27">
        <f>ROUND(EXP(C$4-C$5*LN($B608)+C$6*LN(C612)),2)</f>
        <v>4.8899999999999997</v>
      </c>
      <c r="E612" s="28">
        <f>B608*D612/100</f>
        <v>48900</v>
      </c>
      <c r="F612" s="42">
        <v>36</v>
      </c>
      <c r="G612" s="27">
        <f>ROUND(EXP(F$4-F$5*LN($B608)+F$6*LN(F612)),2)</f>
        <v>17.61</v>
      </c>
      <c r="H612" s="28">
        <f>B608*G612/100</f>
        <v>176100</v>
      </c>
    </row>
    <row r="613" spans="2:8" x14ac:dyDescent="0.2">
      <c r="B613" s="38">
        <v>1100000</v>
      </c>
      <c r="C613" s="39">
        <v>18</v>
      </c>
      <c r="D613" s="17">
        <f>ROUND(EXP(C$4-C$5*LN($B613)+C$6*LN(C613)),2)</f>
        <v>2.99</v>
      </c>
      <c r="E613" s="21">
        <f>B613*D613/100</f>
        <v>32890.000000000007</v>
      </c>
      <c r="F613" s="39">
        <v>18</v>
      </c>
      <c r="G613" s="17">
        <f>ROUND(EXP(F$4-F$5*LN($B613)+F$6*LN(F613)),2)</f>
        <v>10.97</v>
      </c>
      <c r="H613" s="21">
        <f>B613*G613/100</f>
        <v>120670</v>
      </c>
    </row>
    <row r="614" spans="2:8" x14ac:dyDescent="0.2">
      <c r="B614" s="44"/>
      <c r="C614" s="40">
        <v>22</v>
      </c>
      <c r="D614" s="19">
        <f>ROUND(EXP(C$4-C$5*LN($B613)+C$6*LN(C614)),2)</f>
        <v>3.42</v>
      </c>
      <c r="E614" s="22">
        <f>B613*D614/100</f>
        <v>37620</v>
      </c>
      <c r="F614" s="40">
        <v>22</v>
      </c>
      <c r="G614" s="19">
        <f>ROUND(EXP(F$4-F$5*LN($B613)+F$6*LN(F614)),2)</f>
        <v>12.45</v>
      </c>
      <c r="H614" s="22">
        <f>B613*G614/100</f>
        <v>136950</v>
      </c>
    </row>
    <row r="615" spans="2:8" x14ac:dyDescent="0.2">
      <c r="B615" s="44"/>
      <c r="C615" s="40">
        <v>26</v>
      </c>
      <c r="D615" s="19">
        <f>ROUND(EXP(C$4-C$5*LN($B613)+C$6*LN(C615)),2)</f>
        <v>3.83</v>
      </c>
      <c r="E615" s="22">
        <f>B613*D615/100</f>
        <v>42130</v>
      </c>
      <c r="F615" s="40">
        <v>26</v>
      </c>
      <c r="G615" s="19">
        <f>ROUND(EXP(F$4-F$5*LN($B613)+F$6*LN(F615)),2)</f>
        <v>13.83</v>
      </c>
      <c r="H615" s="22">
        <f>B613*G615/100</f>
        <v>152130</v>
      </c>
    </row>
    <row r="616" spans="2:8" x14ac:dyDescent="0.2">
      <c r="B616" s="44"/>
      <c r="C616" s="40">
        <v>30</v>
      </c>
      <c r="D616" s="19">
        <f>ROUND(EXP(C$4-C$5*LN($B613)+C$6*LN(C616)),2)</f>
        <v>4.21</v>
      </c>
      <c r="E616" s="22">
        <f>B613*D616/100</f>
        <v>46310</v>
      </c>
      <c r="F616" s="40">
        <v>30</v>
      </c>
      <c r="G616" s="19">
        <f>ROUND(EXP(F$4-F$5*LN($B613)+F$6*LN(F616)),2)</f>
        <v>15.13</v>
      </c>
      <c r="H616" s="22">
        <f>B613*G616/100</f>
        <v>166430</v>
      </c>
    </row>
    <row r="617" spans="2:8" x14ac:dyDescent="0.2">
      <c r="B617" s="45"/>
      <c r="C617" s="42">
        <v>36</v>
      </c>
      <c r="D617" s="27">
        <f>ROUND(EXP(C$4-C$5*LN($B613)+C$6*LN(C617)),2)</f>
        <v>4.76</v>
      </c>
      <c r="E617" s="28">
        <f>B613*D617/100</f>
        <v>52360</v>
      </c>
      <c r="F617" s="42">
        <v>36</v>
      </c>
      <c r="G617" s="27">
        <f>ROUND(EXP(F$4-F$5*LN($B613)+F$6*LN(F617)),2)</f>
        <v>16.97</v>
      </c>
      <c r="H617" s="28">
        <f>B613*G617/100</f>
        <v>186670</v>
      </c>
    </row>
    <row r="618" spans="2:8" x14ac:dyDescent="0.2">
      <c r="B618" s="38">
        <v>1200000</v>
      </c>
      <c r="C618" s="39">
        <v>18</v>
      </c>
      <c r="D618" s="17">
        <f>ROUND(EXP(C$4-C$5*LN($B618)+C$6*LN(C618)),2)</f>
        <v>2.91</v>
      </c>
      <c r="E618" s="21">
        <f>B618*D618/100</f>
        <v>34920</v>
      </c>
      <c r="F618" s="39">
        <v>18</v>
      </c>
      <c r="G618" s="17">
        <f>ROUND(EXP(F$4-F$5*LN($B618)+F$6*LN(F618)),2)</f>
        <v>10.61</v>
      </c>
      <c r="H618" s="21">
        <f>B618*G618/100</f>
        <v>127320</v>
      </c>
    </row>
    <row r="619" spans="2:8" x14ac:dyDescent="0.2">
      <c r="B619" s="44"/>
      <c r="C619" s="40">
        <v>22</v>
      </c>
      <c r="D619" s="19">
        <f>ROUND(EXP(C$4-C$5*LN($B618)+C$6*LN(C619)),2)</f>
        <v>3.34</v>
      </c>
      <c r="E619" s="22">
        <f>B618*D619/100</f>
        <v>40080</v>
      </c>
      <c r="F619" s="40">
        <v>22</v>
      </c>
      <c r="G619" s="19">
        <f>ROUND(EXP(F$4-F$5*LN($B618)+F$6*LN(F619)),2)</f>
        <v>12.04</v>
      </c>
      <c r="H619" s="22">
        <f>B618*G619/100</f>
        <v>144479.99999999997</v>
      </c>
    </row>
    <row r="620" spans="2:8" x14ac:dyDescent="0.2">
      <c r="B620" s="44"/>
      <c r="C620" s="40">
        <v>26</v>
      </c>
      <c r="D620" s="19">
        <f>ROUND(EXP(C$4-C$5*LN($B618)+C$6*LN(C620)),2)</f>
        <v>3.73</v>
      </c>
      <c r="E620" s="22">
        <f>B618*D620/100</f>
        <v>44760</v>
      </c>
      <c r="F620" s="40">
        <v>26</v>
      </c>
      <c r="G620" s="19">
        <f>ROUND(EXP(F$4-F$5*LN($B618)+F$6*LN(F620)),2)</f>
        <v>13.37</v>
      </c>
      <c r="H620" s="22">
        <f>B618*G620/100</f>
        <v>160439.99999999997</v>
      </c>
    </row>
    <row r="621" spans="2:8" x14ac:dyDescent="0.2">
      <c r="B621" s="44"/>
      <c r="C621" s="40">
        <v>30</v>
      </c>
      <c r="D621" s="19">
        <f>ROUND(EXP(C$4-C$5*LN($B618)+C$6*LN(C621)),2)</f>
        <v>4.1100000000000003</v>
      </c>
      <c r="E621" s="22">
        <f>B618*D621/100</f>
        <v>49320</v>
      </c>
      <c r="F621" s="40">
        <v>30</v>
      </c>
      <c r="G621" s="19">
        <f>ROUND(EXP(F$4-F$5*LN($B618)+F$6*LN(F621)),2)</f>
        <v>14.63</v>
      </c>
      <c r="H621" s="22">
        <f>B618*G621/100</f>
        <v>175560</v>
      </c>
    </row>
    <row r="622" spans="2:8" x14ac:dyDescent="0.2">
      <c r="B622" s="45"/>
      <c r="C622" s="42">
        <v>36</v>
      </c>
      <c r="D622" s="27">
        <f>ROUND(EXP(C$4-C$5*LN($B618)+C$6*LN(C622)),2)</f>
        <v>4.6500000000000004</v>
      </c>
      <c r="E622" s="28">
        <f>B618*D622/100</f>
        <v>55800</v>
      </c>
      <c r="F622" s="42">
        <v>36</v>
      </c>
      <c r="G622" s="27">
        <f>ROUND(EXP(F$4-F$5*LN($B618)+F$6*LN(F622)),2)</f>
        <v>16.41</v>
      </c>
      <c r="H622" s="28">
        <f>B618*G622/100</f>
        <v>196920</v>
      </c>
    </row>
    <row r="623" spans="2:8" x14ac:dyDescent="0.2">
      <c r="B623" s="38">
        <v>1300000</v>
      </c>
      <c r="C623" s="39">
        <v>18</v>
      </c>
      <c r="D623" s="17">
        <f>ROUND(EXP(C$4-C$5*LN($B623)+C$6*LN(C623)),2)</f>
        <v>2.85</v>
      </c>
      <c r="E623" s="21">
        <f>B623*D623/100</f>
        <v>37050</v>
      </c>
      <c r="F623" s="39">
        <v>18</v>
      </c>
      <c r="G623" s="17">
        <f>ROUND(EXP(F$4-F$5*LN($B623)+F$6*LN(F623)),2)</f>
        <v>10.29</v>
      </c>
      <c r="H623" s="21">
        <f>B623*G623/100</f>
        <v>133769.99999999997</v>
      </c>
    </row>
    <row r="624" spans="2:8" x14ac:dyDescent="0.2">
      <c r="B624" s="44"/>
      <c r="C624" s="40">
        <v>22</v>
      </c>
      <c r="D624" s="19">
        <f>ROUND(EXP(C$4-C$5*LN($B623)+C$6*LN(C624)),2)</f>
        <v>3.26</v>
      </c>
      <c r="E624" s="22">
        <f>B623*D624/100</f>
        <v>42380</v>
      </c>
      <c r="F624" s="40">
        <v>22</v>
      </c>
      <c r="G624" s="19">
        <f>ROUND(EXP(F$4-F$5*LN($B623)+F$6*LN(F624)),2)</f>
        <v>11.67</v>
      </c>
      <c r="H624" s="22">
        <f>B623*G624/100</f>
        <v>151710</v>
      </c>
    </row>
    <row r="625" spans="2:8" x14ac:dyDescent="0.2">
      <c r="B625" s="44"/>
      <c r="C625" s="40">
        <v>26</v>
      </c>
      <c r="D625" s="19">
        <f>ROUND(EXP(C$4-C$5*LN($B623)+C$6*LN(C625)),2)</f>
        <v>3.65</v>
      </c>
      <c r="E625" s="22">
        <f>B623*D625/100</f>
        <v>47450</v>
      </c>
      <c r="F625" s="40">
        <v>26</v>
      </c>
      <c r="G625" s="19">
        <f>ROUND(EXP(F$4-F$5*LN($B623)+F$6*LN(F625)),2)</f>
        <v>12.96</v>
      </c>
      <c r="H625" s="22">
        <f>B623*G625/100</f>
        <v>168480</v>
      </c>
    </row>
    <row r="626" spans="2:8" x14ac:dyDescent="0.2">
      <c r="B626" s="44"/>
      <c r="C626" s="40">
        <v>30</v>
      </c>
      <c r="D626" s="19">
        <f>ROUND(EXP(C$4-C$5*LN($B623)+C$6*LN(C626)),2)</f>
        <v>4.0199999999999996</v>
      </c>
      <c r="E626" s="22">
        <f>B623*D626/100</f>
        <v>52259.999999999993</v>
      </c>
      <c r="F626" s="40">
        <v>30</v>
      </c>
      <c r="G626" s="19">
        <f>ROUND(EXP(F$4-F$5*LN($B623)+F$6*LN(F626)),2)</f>
        <v>14.19</v>
      </c>
      <c r="H626" s="22">
        <f>B623*G626/100</f>
        <v>184470</v>
      </c>
    </row>
    <row r="627" spans="2:8" x14ac:dyDescent="0.2">
      <c r="B627" s="45"/>
      <c r="C627" s="42">
        <v>36</v>
      </c>
      <c r="D627" s="27">
        <f>ROUND(EXP(C$4-C$5*LN($B623)+C$6*LN(C627)),2)</f>
        <v>4.54</v>
      </c>
      <c r="E627" s="28">
        <f>B623*D627/100</f>
        <v>59020</v>
      </c>
      <c r="F627" s="42">
        <v>36</v>
      </c>
      <c r="G627" s="27">
        <f>ROUND(EXP(F$4-F$5*LN($B623)+F$6*LN(F627)),2)</f>
        <v>15.91</v>
      </c>
      <c r="H627" s="28">
        <f>B623*G627/100</f>
        <v>206830</v>
      </c>
    </row>
    <row r="628" spans="2:8" x14ac:dyDescent="0.2">
      <c r="B628" s="38">
        <v>1400000</v>
      </c>
      <c r="C628" s="39">
        <v>18</v>
      </c>
      <c r="D628" s="17">
        <f>ROUND(EXP(C$4-C$5*LN($B628)+C$6*LN(C628)),2)</f>
        <v>2.79</v>
      </c>
      <c r="E628" s="21">
        <f>B628*D628/100</f>
        <v>39060</v>
      </c>
      <c r="F628" s="39">
        <v>18</v>
      </c>
      <c r="G628" s="17">
        <f>ROUND(EXP(F$4-F$5*LN($B628)+F$6*LN(F628)),2)</f>
        <v>10</v>
      </c>
      <c r="H628" s="21">
        <f>B628*G628/100</f>
        <v>140000</v>
      </c>
    </row>
    <row r="629" spans="2:8" x14ac:dyDescent="0.2">
      <c r="B629" s="44"/>
      <c r="C629" s="40">
        <v>22</v>
      </c>
      <c r="D629" s="19">
        <f>ROUND(EXP(C$4-C$5*LN($B628)+C$6*LN(C629)),2)</f>
        <v>3.19</v>
      </c>
      <c r="E629" s="22">
        <f>B628*D629/100</f>
        <v>44660</v>
      </c>
      <c r="F629" s="40">
        <v>22</v>
      </c>
      <c r="G629" s="19">
        <f>ROUND(EXP(F$4-F$5*LN($B628)+F$6*LN(F629)),2)</f>
        <v>11.34</v>
      </c>
      <c r="H629" s="22">
        <f>B628*G629/100</f>
        <v>158760</v>
      </c>
    </row>
    <row r="630" spans="2:8" x14ac:dyDescent="0.2">
      <c r="B630" s="44"/>
      <c r="C630" s="40">
        <v>26</v>
      </c>
      <c r="D630" s="19">
        <f>ROUND(EXP(C$4-C$5*LN($B628)+C$6*LN(C630)),2)</f>
        <v>3.57</v>
      </c>
      <c r="E630" s="22">
        <f>B628*D630/100</f>
        <v>49980</v>
      </c>
      <c r="F630" s="40">
        <v>26</v>
      </c>
      <c r="G630" s="19">
        <f>ROUND(EXP(F$4-F$5*LN($B628)+F$6*LN(F630)),2)</f>
        <v>12.6</v>
      </c>
      <c r="H630" s="22">
        <f>B628*G630/100</f>
        <v>176400</v>
      </c>
    </row>
    <row r="631" spans="2:8" x14ac:dyDescent="0.2">
      <c r="B631" s="44"/>
      <c r="C631" s="40">
        <v>30</v>
      </c>
      <c r="D631" s="19">
        <f>ROUND(EXP(C$4-C$5*LN($B628)+C$6*LN(C631)),2)</f>
        <v>3.94</v>
      </c>
      <c r="E631" s="22">
        <f>B628*D631/100</f>
        <v>55160</v>
      </c>
      <c r="F631" s="40">
        <v>30</v>
      </c>
      <c r="G631" s="19">
        <f>ROUND(EXP(F$4-F$5*LN($B628)+F$6*LN(F631)),2)</f>
        <v>13.78</v>
      </c>
      <c r="H631" s="22">
        <f>B628*G631/100</f>
        <v>192920</v>
      </c>
    </row>
    <row r="632" spans="2:8" x14ac:dyDescent="0.2">
      <c r="B632" s="45"/>
      <c r="C632" s="42">
        <v>36</v>
      </c>
      <c r="D632" s="27">
        <f>ROUND(EXP(C$4-C$5*LN($B628)+C$6*LN(C632)),2)</f>
        <v>4.45</v>
      </c>
      <c r="E632" s="28">
        <f>B628*D632/100</f>
        <v>62300</v>
      </c>
      <c r="F632" s="42">
        <v>36</v>
      </c>
      <c r="G632" s="27">
        <f>ROUND(EXP(F$4-F$5*LN($B628)+F$6*LN(F632)),2)</f>
        <v>15.46</v>
      </c>
      <c r="H632" s="28">
        <f>B628*G632/100</f>
        <v>216440</v>
      </c>
    </row>
    <row r="633" spans="2:8" x14ac:dyDescent="0.2">
      <c r="B633" s="38">
        <v>1500000</v>
      </c>
      <c r="C633" s="39">
        <v>18</v>
      </c>
      <c r="D633" s="17">
        <f>ROUND(EXP(C$4-C$5*LN($B633)+C$6*LN(C633)),2)</f>
        <v>2.74</v>
      </c>
      <c r="E633" s="21">
        <f>B633*D633/100</f>
        <v>41100.000000000007</v>
      </c>
      <c r="F633" s="39">
        <v>18</v>
      </c>
      <c r="G633" s="17">
        <f>ROUND(EXP(F$4-F$5*LN($B633)+F$6*LN(F633)),2)</f>
        <v>9.73</v>
      </c>
      <c r="H633" s="21">
        <f>B633*G633/100</f>
        <v>145950</v>
      </c>
    </row>
    <row r="634" spans="2:8" x14ac:dyDescent="0.2">
      <c r="B634" s="44"/>
      <c r="C634" s="40">
        <v>22</v>
      </c>
      <c r="D634" s="19">
        <f>ROUND(EXP(C$4-C$5*LN($B633)+C$6*LN(C634)),2)</f>
        <v>3.13</v>
      </c>
      <c r="E634" s="22">
        <f>B633*D634/100</f>
        <v>46950</v>
      </c>
      <c r="F634" s="40">
        <v>22</v>
      </c>
      <c r="G634" s="19">
        <f>ROUND(EXP(F$4-F$5*LN($B633)+F$6*LN(F634)),2)</f>
        <v>11.04</v>
      </c>
      <c r="H634" s="22">
        <f>B633*G634/100</f>
        <v>165599.99999999997</v>
      </c>
    </row>
    <row r="635" spans="2:8" x14ac:dyDescent="0.2">
      <c r="B635" s="44"/>
      <c r="C635" s="40">
        <v>26</v>
      </c>
      <c r="D635" s="19">
        <f>ROUND(EXP(C$4-C$5*LN($B633)+C$6*LN(C635)),2)</f>
        <v>3.5</v>
      </c>
      <c r="E635" s="22">
        <f>B633*D635/100</f>
        <v>52500</v>
      </c>
      <c r="F635" s="40">
        <v>26</v>
      </c>
      <c r="G635" s="19">
        <f>ROUND(EXP(F$4-F$5*LN($B633)+F$6*LN(F635)),2)</f>
        <v>12.27</v>
      </c>
      <c r="H635" s="22">
        <f>B633*G635/100</f>
        <v>184050</v>
      </c>
    </row>
    <row r="636" spans="2:8" x14ac:dyDescent="0.2">
      <c r="B636" s="44"/>
      <c r="C636" s="40">
        <v>30</v>
      </c>
      <c r="D636" s="19">
        <f>ROUND(EXP(C$4-C$5*LN($B633)+C$6*LN(C636)),2)</f>
        <v>3.86</v>
      </c>
      <c r="E636" s="22">
        <f>B633*D636/100</f>
        <v>57900</v>
      </c>
      <c r="F636" s="40">
        <v>30</v>
      </c>
      <c r="G636" s="19">
        <f>ROUND(EXP(F$4-F$5*LN($B633)+F$6*LN(F636)),2)</f>
        <v>13.42</v>
      </c>
      <c r="H636" s="22">
        <f>B633*G636/100</f>
        <v>201300</v>
      </c>
    </row>
    <row r="637" spans="2:8" x14ac:dyDescent="0.2">
      <c r="B637" s="45"/>
      <c r="C637" s="42">
        <v>36</v>
      </c>
      <c r="D637" s="27">
        <f>ROUND(EXP(C$4-C$5*LN($B633)+C$6*LN(C637)),2)</f>
        <v>4.3600000000000003</v>
      </c>
      <c r="E637" s="28">
        <f>B633*D637/100</f>
        <v>65400.000000000007</v>
      </c>
      <c r="F637" s="42">
        <v>36</v>
      </c>
      <c r="G637" s="27">
        <f>ROUND(EXP(F$4-F$5*LN($B633)+F$6*LN(F637)),2)</f>
        <v>15.05</v>
      </c>
      <c r="H637" s="28">
        <f>B633*G637/100</f>
        <v>225750</v>
      </c>
    </row>
    <row r="638" spans="2:8" x14ac:dyDescent="0.2">
      <c r="B638" s="38">
        <v>1600000</v>
      </c>
      <c r="C638" s="39">
        <v>18</v>
      </c>
      <c r="D638" s="17">
        <f>ROUND(EXP(C$4-C$5*LN($B638)+C$6*LN(C638)),2)</f>
        <v>2.69</v>
      </c>
      <c r="E638" s="21">
        <f>B638*D638/100</f>
        <v>43040</v>
      </c>
      <c r="F638" s="39">
        <v>18</v>
      </c>
      <c r="G638" s="17">
        <f>ROUND(EXP(F$4-F$5*LN($B638)+F$6*LN(F638)),2)</f>
        <v>9.49</v>
      </c>
      <c r="H638" s="21">
        <f>B638*G638/100</f>
        <v>151840</v>
      </c>
    </row>
    <row r="639" spans="2:8" x14ac:dyDescent="0.2">
      <c r="B639" s="44"/>
      <c r="C639" s="40">
        <v>22</v>
      </c>
      <c r="D639" s="19">
        <f>ROUND(EXP(C$4-C$5*LN($B638)+C$6*LN(C639)),2)</f>
        <v>3.08</v>
      </c>
      <c r="E639" s="22">
        <f>B638*D639/100</f>
        <v>49280</v>
      </c>
      <c r="F639" s="40">
        <v>22</v>
      </c>
      <c r="G639" s="19">
        <f>ROUND(EXP(F$4-F$5*LN($B638)+F$6*LN(F639)),2)</f>
        <v>10.77</v>
      </c>
      <c r="H639" s="22">
        <f>B638*G639/100</f>
        <v>172320</v>
      </c>
    </row>
    <row r="640" spans="2:8" x14ac:dyDescent="0.2">
      <c r="B640" s="44"/>
      <c r="C640" s="40">
        <v>26</v>
      </c>
      <c r="D640" s="19">
        <f>ROUND(EXP(C$4-C$5*LN($B638)+C$6*LN(C640)),2)</f>
        <v>3.44</v>
      </c>
      <c r="E640" s="22">
        <f>B638*D640/100</f>
        <v>55040</v>
      </c>
      <c r="F640" s="40">
        <v>26</v>
      </c>
      <c r="G640" s="19">
        <f>ROUND(EXP(F$4-F$5*LN($B638)+F$6*LN(F640)),2)</f>
        <v>11.96</v>
      </c>
      <c r="H640" s="22">
        <f>B638*G640/100</f>
        <v>191360</v>
      </c>
    </row>
    <row r="641" spans="2:8" x14ac:dyDescent="0.2">
      <c r="B641" s="44"/>
      <c r="C641" s="40">
        <v>30</v>
      </c>
      <c r="D641" s="19">
        <f>ROUND(EXP(C$4-C$5*LN($B638)+C$6*LN(C641)),2)</f>
        <v>3.79</v>
      </c>
      <c r="E641" s="22">
        <f>B638*D641/100</f>
        <v>60640</v>
      </c>
      <c r="F641" s="40">
        <v>30</v>
      </c>
      <c r="G641" s="19">
        <f>ROUND(EXP(F$4-F$5*LN($B638)+F$6*LN(F641)),2)</f>
        <v>13.09</v>
      </c>
      <c r="H641" s="22">
        <f>B638*G641/100</f>
        <v>209440</v>
      </c>
    </row>
    <row r="642" spans="2:8" x14ac:dyDescent="0.2">
      <c r="B642" s="45"/>
      <c r="C642" s="42">
        <v>36</v>
      </c>
      <c r="D642" s="27">
        <f>ROUND(EXP(C$4-C$5*LN($B638)+C$6*LN(C642)),2)</f>
        <v>4.28</v>
      </c>
      <c r="E642" s="28">
        <f>B638*D642/100</f>
        <v>68480</v>
      </c>
      <c r="F642" s="42">
        <v>36</v>
      </c>
      <c r="G642" s="27">
        <f>ROUND(EXP(F$4-F$5*LN($B638)+F$6*LN(F642)),2)</f>
        <v>14.68</v>
      </c>
      <c r="H642" s="28">
        <f>B638*G642/100</f>
        <v>234880</v>
      </c>
    </row>
    <row r="643" spans="2:8" x14ac:dyDescent="0.2">
      <c r="B643" s="38">
        <v>1700000</v>
      </c>
      <c r="C643" s="39">
        <v>18</v>
      </c>
      <c r="D643" s="17">
        <f>ROUND(EXP(C$4-C$5*LN($B643)+C$6*LN(C643)),2)</f>
        <v>2.64</v>
      </c>
      <c r="E643" s="21">
        <f>B643*D643/100</f>
        <v>44880</v>
      </c>
      <c r="F643" s="39">
        <v>18</v>
      </c>
      <c r="G643" s="17">
        <f>ROUND(EXP(F$4-F$5*LN($B643)+F$6*LN(F643)),2)</f>
        <v>9.27</v>
      </c>
      <c r="H643" s="21">
        <f>B643*G643/100</f>
        <v>157590</v>
      </c>
    </row>
    <row r="644" spans="2:8" x14ac:dyDescent="0.2">
      <c r="B644" s="44"/>
      <c r="C644" s="40">
        <v>22</v>
      </c>
      <c r="D644" s="19">
        <f>ROUND(EXP(C$4-C$5*LN($B643)+C$6*LN(C644)),2)</f>
        <v>3.02</v>
      </c>
      <c r="E644" s="22">
        <f>B643*D644/100</f>
        <v>51340</v>
      </c>
      <c r="F644" s="40">
        <v>22</v>
      </c>
      <c r="G644" s="19">
        <f>ROUND(EXP(F$4-F$5*LN($B643)+F$6*LN(F644)),2)</f>
        <v>10.52</v>
      </c>
      <c r="H644" s="22">
        <f>B643*G644/100</f>
        <v>178840</v>
      </c>
    </row>
    <row r="645" spans="2:8" x14ac:dyDescent="0.2">
      <c r="B645" s="44"/>
      <c r="C645" s="40">
        <v>26</v>
      </c>
      <c r="D645" s="19">
        <f>ROUND(EXP(C$4-C$5*LN($B643)+C$6*LN(C645)),2)</f>
        <v>3.38</v>
      </c>
      <c r="E645" s="22">
        <f>B643*D645/100</f>
        <v>57460</v>
      </c>
      <c r="F645" s="40">
        <v>26</v>
      </c>
      <c r="G645" s="19">
        <f>ROUND(EXP(F$4-F$5*LN($B643)+F$6*LN(F645)),2)</f>
        <v>11.69</v>
      </c>
      <c r="H645" s="22">
        <f>B643*G645/100</f>
        <v>198730</v>
      </c>
    </row>
    <row r="646" spans="2:8" x14ac:dyDescent="0.2">
      <c r="B646" s="44"/>
      <c r="C646" s="40">
        <v>30</v>
      </c>
      <c r="D646" s="19">
        <f>ROUND(EXP(C$4-C$5*LN($B643)+C$6*LN(C646)),2)</f>
        <v>3.72</v>
      </c>
      <c r="E646" s="22">
        <f>B643*D646/100</f>
        <v>63240</v>
      </c>
      <c r="F646" s="40">
        <v>30</v>
      </c>
      <c r="G646" s="19">
        <f>ROUND(EXP(F$4-F$5*LN($B643)+F$6*LN(F646)),2)</f>
        <v>12.79</v>
      </c>
      <c r="H646" s="22">
        <f>B643*G646/100</f>
        <v>217430</v>
      </c>
    </row>
    <row r="647" spans="2:8" x14ac:dyDescent="0.2">
      <c r="B647" s="45"/>
      <c r="C647" s="42">
        <v>36</v>
      </c>
      <c r="D647" s="27">
        <f>ROUND(EXP(C$4-C$5*LN($B643)+C$6*LN(C647)),2)</f>
        <v>4.21</v>
      </c>
      <c r="E647" s="28">
        <f>B643*D647/100</f>
        <v>71570</v>
      </c>
      <c r="F647" s="42">
        <v>36</v>
      </c>
      <c r="G647" s="27">
        <f>ROUND(EXP(F$4-F$5*LN($B643)+F$6*LN(F647)),2)</f>
        <v>14.34</v>
      </c>
      <c r="H647" s="28">
        <f>B643*G647/100</f>
        <v>243780</v>
      </c>
    </row>
    <row r="648" spans="2:8" x14ac:dyDescent="0.2">
      <c r="B648" s="38">
        <v>1800000</v>
      </c>
      <c r="C648" s="39">
        <v>18</v>
      </c>
      <c r="D648" s="17">
        <f>ROUND(EXP(C$4-C$5*LN($B648)+C$6*LN(C648)),2)</f>
        <v>2.6</v>
      </c>
      <c r="E648" s="21">
        <f>B648*D648/100</f>
        <v>46800</v>
      </c>
      <c r="F648" s="39">
        <v>18</v>
      </c>
      <c r="G648" s="17">
        <f>ROUND(EXP(F$4-F$5*LN($B648)+F$6*LN(F648)),2)</f>
        <v>9.07</v>
      </c>
      <c r="H648" s="21">
        <f>B648*G648/100</f>
        <v>163260</v>
      </c>
    </row>
    <row r="649" spans="2:8" x14ac:dyDescent="0.2">
      <c r="B649" s="44"/>
      <c r="C649" s="40">
        <v>22</v>
      </c>
      <c r="D649" s="19">
        <f>ROUND(EXP(C$4-C$5*LN($B648)+C$6*LN(C649)),2)</f>
        <v>2.97</v>
      </c>
      <c r="E649" s="22">
        <f>B648*D649/100</f>
        <v>53460</v>
      </c>
      <c r="F649" s="40">
        <v>22</v>
      </c>
      <c r="G649" s="19">
        <f>ROUND(EXP(F$4-F$5*LN($B648)+F$6*LN(F649)),2)</f>
        <v>10.29</v>
      </c>
      <c r="H649" s="22">
        <f>B648*G649/100</f>
        <v>185220</v>
      </c>
    </row>
    <row r="650" spans="2:8" x14ac:dyDescent="0.2">
      <c r="B650" s="44"/>
      <c r="C650" s="40">
        <v>26</v>
      </c>
      <c r="D650" s="19">
        <f>ROUND(EXP(C$4-C$5*LN($B648)+C$6*LN(C650)),2)</f>
        <v>3.33</v>
      </c>
      <c r="E650" s="22">
        <f>B648*D650/100</f>
        <v>59940</v>
      </c>
      <c r="F650" s="40">
        <v>26</v>
      </c>
      <c r="G650" s="19">
        <f>ROUND(EXP(F$4-F$5*LN($B648)+F$6*LN(F650)),2)</f>
        <v>11.43</v>
      </c>
      <c r="H650" s="22">
        <f>B648*G650/100</f>
        <v>205740</v>
      </c>
    </row>
    <row r="651" spans="2:8" x14ac:dyDescent="0.2">
      <c r="B651" s="44"/>
      <c r="C651" s="40">
        <v>30</v>
      </c>
      <c r="D651" s="19">
        <f>ROUND(EXP(C$4-C$5*LN($B648)+C$6*LN(C651)),2)</f>
        <v>3.67</v>
      </c>
      <c r="E651" s="22">
        <f>B648*D651/100</f>
        <v>66060</v>
      </c>
      <c r="F651" s="40">
        <v>30</v>
      </c>
      <c r="G651" s="19">
        <f>ROUND(EXP(F$4-F$5*LN($B648)+F$6*LN(F651)),2)</f>
        <v>12.51</v>
      </c>
      <c r="H651" s="22">
        <f>B648*G651/100</f>
        <v>225180</v>
      </c>
    </row>
    <row r="652" spans="2:8" x14ac:dyDescent="0.2">
      <c r="B652" s="45"/>
      <c r="C652" s="42">
        <v>36</v>
      </c>
      <c r="D652" s="27">
        <f>ROUND(EXP(C$4-C$5*LN($B648)+C$6*LN(C652)),2)</f>
        <v>4.1399999999999997</v>
      </c>
      <c r="E652" s="28">
        <f>B648*D652/100</f>
        <v>74519.999999999985</v>
      </c>
      <c r="F652" s="42">
        <v>36</v>
      </c>
      <c r="G652" s="27">
        <f>ROUND(EXP(F$4-F$5*LN($B648)+F$6*LN(F652)),2)</f>
        <v>14.03</v>
      </c>
      <c r="H652" s="28">
        <f>B648*G652/100</f>
        <v>252540</v>
      </c>
    </row>
    <row r="653" spans="2:8" x14ac:dyDescent="0.2">
      <c r="B653" s="38">
        <v>1900000</v>
      </c>
      <c r="C653" s="39">
        <v>18</v>
      </c>
      <c r="D653" s="17">
        <f>ROUND(EXP(C$4-C$5*LN($B653)+C$6*LN(C653)),2)</f>
        <v>2.56</v>
      </c>
      <c r="E653" s="21">
        <f>B653*D653/100</f>
        <v>48640</v>
      </c>
      <c r="F653" s="39">
        <v>18</v>
      </c>
      <c r="G653" s="17">
        <f>ROUND(EXP(F$4-F$5*LN($B653)+F$6*LN(F653)),2)</f>
        <v>8.8800000000000008</v>
      </c>
      <c r="H653" s="21">
        <f>B653*G653/100</f>
        <v>168720</v>
      </c>
    </row>
    <row r="654" spans="2:8" x14ac:dyDescent="0.2">
      <c r="B654" s="44"/>
      <c r="C654" s="40">
        <v>22</v>
      </c>
      <c r="D654" s="19">
        <f>ROUND(EXP(C$4-C$5*LN($B653)+C$6*LN(C654)),2)</f>
        <v>2.93</v>
      </c>
      <c r="E654" s="22">
        <f>B653*D654/100</f>
        <v>55670</v>
      </c>
      <c r="F654" s="40">
        <v>22</v>
      </c>
      <c r="G654" s="19">
        <f>ROUND(EXP(F$4-F$5*LN($B653)+F$6*LN(F654)),2)</f>
        <v>10.08</v>
      </c>
      <c r="H654" s="22">
        <f>B653*G654/100</f>
        <v>191520</v>
      </c>
    </row>
    <row r="655" spans="2:8" x14ac:dyDescent="0.2">
      <c r="B655" s="44"/>
      <c r="C655" s="40">
        <v>26</v>
      </c>
      <c r="D655" s="19">
        <f>ROUND(EXP(C$4-C$5*LN($B653)+C$6*LN(C655)),2)</f>
        <v>3.28</v>
      </c>
      <c r="E655" s="22">
        <f>B653*D655/100</f>
        <v>62320</v>
      </c>
      <c r="F655" s="40">
        <v>26</v>
      </c>
      <c r="G655" s="19">
        <f>ROUND(EXP(F$4-F$5*LN($B653)+F$6*LN(F655)),2)</f>
        <v>11.19</v>
      </c>
      <c r="H655" s="22">
        <f>B653*G655/100</f>
        <v>212610</v>
      </c>
    </row>
    <row r="656" spans="2:8" x14ac:dyDescent="0.2">
      <c r="B656" s="44"/>
      <c r="C656" s="40">
        <v>30</v>
      </c>
      <c r="D656" s="19">
        <f>ROUND(EXP(C$4-C$5*LN($B653)+C$6*LN(C656)),2)</f>
        <v>3.61</v>
      </c>
      <c r="E656" s="22">
        <f>B653*D656/100</f>
        <v>68590</v>
      </c>
      <c r="F656" s="40">
        <v>30</v>
      </c>
      <c r="G656" s="19">
        <f>ROUND(EXP(F$4-F$5*LN($B653)+F$6*LN(F656)),2)</f>
        <v>12.25</v>
      </c>
      <c r="H656" s="22">
        <f>B653*G656/100</f>
        <v>232750</v>
      </c>
    </row>
    <row r="657" spans="2:8" x14ac:dyDescent="0.2">
      <c r="B657" s="45"/>
      <c r="C657" s="42">
        <v>36</v>
      </c>
      <c r="D657" s="27">
        <f>ROUND(EXP(C$4-C$5*LN($B653)+C$6*LN(C657)),2)</f>
        <v>4.08</v>
      </c>
      <c r="E657" s="28">
        <f>B653*D657/100</f>
        <v>77520</v>
      </c>
      <c r="F657" s="42">
        <v>36</v>
      </c>
      <c r="G657" s="27">
        <f>ROUND(EXP(F$4-F$5*LN($B653)+F$6*LN(F657)),2)</f>
        <v>13.74</v>
      </c>
      <c r="H657" s="28">
        <f>B653*G657/100</f>
        <v>261060</v>
      </c>
    </row>
    <row r="658" spans="2:8" x14ac:dyDescent="0.2">
      <c r="B658" s="38">
        <v>2000000</v>
      </c>
      <c r="C658" s="39">
        <v>18</v>
      </c>
      <c r="D658" s="17">
        <f>ROUND(EXP(C$4-C$5*LN($B658)+C$6*LN(C658)),2)</f>
        <v>2.52</v>
      </c>
      <c r="E658" s="21">
        <f>B658*D658/100</f>
        <v>50400</v>
      </c>
      <c r="F658" s="39">
        <v>18</v>
      </c>
      <c r="G658" s="17">
        <f>ROUND(EXP(F$4-F$5*LN($B658)+F$6*LN(F658)),2)</f>
        <v>8.7100000000000009</v>
      </c>
      <c r="H658" s="21">
        <f>B658*G658/100</f>
        <v>174200</v>
      </c>
    </row>
    <row r="659" spans="2:8" x14ac:dyDescent="0.2">
      <c r="B659" s="44"/>
      <c r="C659" s="40">
        <v>22</v>
      </c>
      <c r="D659" s="19">
        <f>ROUND(EXP(C$4-C$5*LN($B658)+C$6*LN(C659)),2)</f>
        <v>2.89</v>
      </c>
      <c r="E659" s="22">
        <f>B658*D659/100</f>
        <v>57800</v>
      </c>
      <c r="F659" s="40">
        <v>22</v>
      </c>
      <c r="G659" s="19">
        <f>ROUND(EXP(F$4-F$5*LN($B658)+F$6*LN(F659)),2)</f>
        <v>9.8800000000000008</v>
      </c>
      <c r="H659" s="22">
        <f>B658*G659/100</f>
        <v>197600</v>
      </c>
    </row>
    <row r="660" spans="2:8" x14ac:dyDescent="0.2">
      <c r="B660" s="44"/>
      <c r="C660" s="40">
        <v>26</v>
      </c>
      <c r="D660" s="19">
        <f>ROUND(EXP(C$4-C$5*LN($B658)+C$6*LN(C660)),2)</f>
        <v>3.23</v>
      </c>
      <c r="E660" s="22">
        <f>B658*D660/100</f>
        <v>64600</v>
      </c>
      <c r="F660" s="40">
        <v>26</v>
      </c>
      <c r="G660" s="19">
        <f>ROUND(EXP(F$4-F$5*LN($B658)+F$6*LN(F660)),2)</f>
        <v>10.97</v>
      </c>
      <c r="H660" s="22">
        <f>B658*G660/100</f>
        <v>219400</v>
      </c>
    </row>
    <row r="661" spans="2:8" x14ac:dyDescent="0.2">
      <c r="B661" s="44"/>
      <c r="C661" s="40">
        <v>30</v>
      </c>
      <c r="D661" s="19">
        <f>ROUND(EXP(C$4-C$5*LN($B658)+C$6*LN(C661)),2)</f>
        <v>3.56</v>
      </c>
      <c r="E661" s="22">
        <f>B658*D661/100</f>
        <v>71200</v>
      </c>
      <c r="F661" s="40">
        <v>30</v>
      </c>
      <c r="G661" s="19">
        <f>ROUND(EXP(F$4-F$5*LN($B658)+F$6*LN(F661)),2)</f>
        <v>12.01</v>
      </c>
      <c r="H661" s="22">
        <f>B658*G661/100</f>
        <v>240200</v>
      </c>
    </row>
    <row r="662" spans="2:8" x14ac:dyDescent="0.2">
      <c r="B662" s="45"/>
      <c r="C662" s="42">
        <v>36</v>
      </c>
      <c r="D662" s="27">
        <f>ROUND(EXP(C$4-C$5*LN($B658)+C$6*LN(C662)),2)</f>
        <v>4.0199999999999996</v>
      </c>
      <c r="E662" s="28">
        <f>B658*D662/100</f>
        <v>80399.999999999985</v>
      </c>
      <c r="F662" s="42">
        <v>36</v>
      </c>
      <c r="G662" s="27">
        <f>ROUND(EXP(F$4-F$5*LN($B658)+F$6*LN(F662)),2)</f>
        <v>13.47</v>
      </c>
      <c r="H662" s="28">
        <f>B658*G662/100</f>
        <v>269400</v>
      </c>
    </row>
    <row r="663" spans="2:8" x14ac:dyDescent="0.2">
      <c r="B663" s="38">
        <v>2100000</v>
      </c>
      <c r="C663" s="39">
        <v>18</v>
      </c>
      <c r="D663" s="17">
        <f>ROUND(EXP(C$4-C$5*LN($B663)+C$6*LN(C663)),2)</f>
        <v>2.4900000000000002</v>
      </c>
      <c r="E663" s="21">
        <f>B663*D663/100</f>
        <v>52290</v>
      </c>
      <c r="F663" s="39">
        <v>18</v>
      </c>
      <c r="G663" s="17">
        <f>ROUND(EXP(F$4-F$5*LN($B663)+F$6*LN(F663)),2)</f>
        <v>8.5399999999999991</v>
      </c>
      <c r="H663" s="21">
        <f>B663*G663/100</f>
        <v>179340</v>
      </c>
    </row>
    <row r="664" spans="2:8" x14ac:dyDescent="0.2">
      <c r="B664" s="44"/>
      <c r="C664" s="40">
        <v>22</v>
      </c>
      <c r="D664" s="19">
        <f>ROUND(EXP(C$4-C$5*LN($B663)+C$6*LN(C664)),2)</f>
        <v>2.85</v>
      </c>
      <c r="E664" s="22">
        <f>B663*D664/100</f>
        <v>59850</v>
      </c>
      <c r="F664" s="40">
        <v>22</v>
      </c>
      <c r="G664" s="19">
        <f>ROUND(EXP(F$4-F$5*LN($B663)+F$6*LN(F664)),2)</f>
        <v>9.69</v>
      </c>
      <c r="H664" s="22">
        <f>B663*G664/100</f>
        <v>203490</v>
      </c>
    </row>
    <row r="665" spans="2:8" x14ac:dyDescent="0.2">
      <c r="B665" s="44"/>
      <c r="C665" s="40">
        <v>26</v>
      </c>
      <c r="D665" s="19">
        <f>ROUND(EXP(C$4-C$5*LN($B663)+C$6*LN(C665)),2)</f>
        <v>3.19</v>
      </c>
      <c r="E665" s="22">
        <f>B663*D665/100</f>
        <v>66990</v>
      </c>
      <c r="F665" s="40">
        <v>26</v>
      </c>
      <c r="G665" s="19">
        <f>ROUND(EXP(F$4-F$5*LN($B663)+F$6*LN(F665)),2)</f>
        <v>10.77</v>
      </c>
      <c r="H665" s="22">
        <f>B663*G665/100</f>
        <v>226170</v>
      </c>
    </row>
    <row r="666" spans="2:8" x14ac:dyDescent="0.2">
      <c r="B666" s="44"/>
      <c r="C666" s="40">
        <v>30</v>
      </c>
      <c r="D666" s="19">
        <f>ROUND(EXP(C$4-C$5*LN($B663)+C$6*LN(C666)),2)</f>
        <v>3.51</v>
      </c>
      <c r="E666" s="22">
        <f>B663*D666/100</f>
        <v>73710</v>
      </c>
      <c r="F666" s="40">
        <v>30</v>
      </c>
      <c r="G666" s="19">
        <f>ROUND(EXP(F$4-F$5*LN($B663)+F$6*LN(F666)),2)</f>
        <v>11.78</v>
      </c>
      <c r="H666" s="22">
        <f>B663*G666/100</f>
        <v>247380</v>
      </c>
    </row>
    <row r="667" spans="2:8" x14ac:dyDescent="0.2">
      <c r="B667" s="45"/>
      <c r="C667" s="42">
        <v>36</v>
      </c>
      <c r="D667" s="27">
        <f>ROUND(EXP(C$4-C$5*LN($B663)+C$6*LN(C667)),2)</f>
        <v>3.97</v>
      </c>
      <c r="E667" s="28">
        <f>B663*D667/100</f>
        <v>83370</v>
      </c>
      <c r="F667" s="42">
        <v>36</v>
      </c>
      <c r="G667" s="27">
        <f>ROUND(EXP(F$4-F$5*LN($B663)+F$6*LN(F667)),2)</f>
        <v>13.21</v>
      </c>
      <c r="H667" s="28">
        <f>B663*G667/100</f>
        <v>277410</v>
      </c>
    </row>
    <row r="668" spans="2:8" x14ac:dyDescent="0.2">
      <c r="B668" s="38">
        <v>2200000</v>
      </c>
      <c r="C668" s="39">
        <v>18</v>
      </c>
      <c r="D668" s="17">
        <f>ROUND(EXP(C$4-C$5*LN($B668)+C$6*LN(C668)),2)</f>
        <v>2.46</v>
      </c>
      <c r="E668" s="21">
        <f>B668*D668/100</f>
        <v>54120</v>
      </c>
      <c r="F668" s="39">
        <v>18</v>
      </c>
      <c r="G668" s="17">
        <f>ROUND(EXP(F$4-F$5*LN($B668)+F$6*LN(F668)),2)</f>
        <v>8.39</v>
      </c>
      <c r="H668" s="21">
        <f>B668*G668/100</f>
        <v>184580</v>
      </c>
    </row>
    <row r="669" spans="2:8" x14ac:dyDescent="0.2">
      <c r="B669" s="44"/>
      <c r="C669" s="40">
        <v>22</v>
      </c>
      <c r="D669" s="19">
        <f>ROUND(EXP(C$4-C$5*LN($B668)+C$6*LN(C669)),2)</f>
        <v>2.81</v>
      </c>
      <c r="E669" s="22">
        <f>B668*D669/100</f>
        <v>61820</v>
      </c>
      <c r="F669" s="40">
        <v>22</v>
      </c>
      <c r="G669" s="19">
        <f>ROUND(EXP(F$4-F$5*LN($B668)+F$6*LN(F669)),2)</f>
        <v>9.52</v>
      </c>
      <c r="H669" s="22">
        <f>B668*G669/100</f>
        <v>209440</v>
      </c>
    </row>
    <row r="670" spans="2:8" x14ac:dyDescent="0.2">
      <c r="B670" s="44"/>
      <c r="C670" s="40">
        <v>26</v>
      </c>
      <c r="D670" s="19">
        <f>ROUND(EXP(C$4-C$5*LN($B668)+C$6*LN(C670)),2)</f>
        <v>3.14</v>
      </c>
      <c r="E670" s="22">
        <f>B668*D670/100</f>
        <v>69080</v>
      </c>
      <c r="F670" s="40">
        <v>26</v>
      </c>
      <c r="G670" s="19">
        <f>ROUND(EXP(F$4-F$5*LN($B668)+F$6*LN(F670)),2)</f>
        <v>10.58</v>
      </c>
      <c r="H670" s="22">
        <f>B668*G670/100</f>
        <v>232760</v>
      </c>
    </row>
    <row r="671" spans="2:8" x14ac:dyDescent="0.2">
      <c r="B671" s="44"/>
      <c r="C671" s="40">
        <v>30</v>
      </c>
      <c r="D671" s="19">
        <f>ROUND(EXP(C$4-C$5*LN($B668)+C$6*LN(C671)),2)</f>
        <v>3.46</v>
      </c>
      <c r="E671" s="22">
        <f>B668*D671/100</f>
        <v>76120</v>
      </c>
      <c r="F671" s="40">
        <v>30</v>
      </c>
      <c r="G671" s="19">
        <f>ROUND(EXP(F$4-F$5*LN($B668)+F$6*LN(F671)),2)</f>
        <v>11.57</v>
      </c>
      <c r="H671" s="22">
        <f>B668*G671/100</f>
        <v>254540</v>
      </c>
    </row>
    <row r="672" spans="2:8" x14ac:dyDescent="0.2">
      <c r="B672" s="45"/>
      <c r="C672" s="42">
        <v>36</v>
      </c>
      <c r="D672" s="27">
        <f>ROUND(EXP(C$4-C$5*LN($B668)+C$6*LN(C672)),2)</f>
        <v>3.91</v>
      </c>
      <c r="E672" s="28">
        <f>B668*D672/100</f>
        <v>86020</v>
      </c>
      <c r="F672" s="42">
        <v>36</v>
      </c>
      <c r="G672" s="27">
        <f>ROUND(EXP(F$4-F$5*LN($B668)+F$6*LN(F672)),2)</f>
        <v>12.98</v>
      </c>
      <c r="H672" s="28">
        <f>B668*G672/100</f>
        <v>285560</v>
      </c>
    </row>
    <row r="673" spans="2:8" x14ac:dyDescent="0.2">
      <c r="B673" s="38">
        <v>2300000</v>
      </c>
      <c r="C673" s="39">
        <v>18</v>
      </c>
      <c r="D673" s="17">
        <f>ROUND(EXP(C$4-C$5*LN($B673)+C$6*LN(C673)),2)</f>
        <v>2.42</v>
      </c>
      <c r="E673" s="21">
        <f>B673*D673/100</f>
        <v>55660</v>
      </c>
      <c r="F673" s="39">
        <v>18</v>
      </c>
      <c r="G673" s="17">
        <f>ROUND(EXP(F$4-F$5*LN($B673)+F$6*LN(F673)),2)</f>
        <v>8.25</v>
      </c>
      <c r="H673" s="21">
        <f>B673*G673/100</f>
        <v>189750</v>
      </c>
    </row>
    <row r="674" spans="2:8" x14ac:dyDescent="0.2">
      <c r="B674" s="44"/>
      <c r="C674" s="40">
        <v>22</v>
      </c>
      <c r="D674" s="19">
        <f>ROUND(EXP(C$4-C$5*LN($B673)+C$6*LN(C674)),2)</f>
        <v>2.78</v>
      </c>
      <c r="E674" s="22">
        <f>B673*D674/100</f>
        <v>63940</v>
      </c>
      <c r="F674" s="40">
        <v>22</v>
      </c>
      <c r="G674" s="19">
        <f>ROUND(EXP(F$4-F$5*LN($B673)+F$6*LN(F674)),2)</f>
        <v>9.36</v>
      </c>
      <c r="H674" s="22">
        <f>B673*G674/100</f>
        <v>215280</v>
      </c>
    </row>
    <row r="675" spans="2:8" x14ac:dyDescent="0.2">
      <c r="B675" s="44"/>
      <c r="C675" s="40">
        <v>26</v>
      </c>
      <c r="D675" s="19">
        <f>ROUND(EXP(C$4-C$5*LN($B673)+C$6*LN(C675)),2)</f>
        <v>3.11</v>
      </c>
      <c r="E675" s="22">
        <f>B673*D675/100</f>
        <v>71530</v>
      </c>
      <c r="F675" s="40">
        <v>26</v>
      </c>
      <c r="G675" s="19">
        <f>ROUND(EXP(F$4-F$5*LN($B673)+F$6*LN(F675)),2)</f>
        <v>10.4</v>
      </c>
      <c r="H675" s="22">
        <f>B673*G675/100</f>
        <v>239200</v>
      </c>
    </row>
    <row r="676" spans="2:8" x14ac:dyDescent="0.2">
      <c r="B676" s="44"/>
      <c r="C676" s="40">
        <v>30</v>
      </c>
      <c r="D676" s="19">
        <f>ROUND(EXP(C$4-C$5*LN($B673)+C$6*LN(C676)),2)</f>
        <v>3.42</v>
      </c>
      <c r="E676" s="22">
        <f>B673*D676/100</f>
        <v>78660</v>
      </c>
      <c r="F676" s="40">
        <v>30</v>
      </c>
      <c r="G676" s="19">
        <f>ROUND(EXP(F$4-F$5*LN($B673)+F$6*LN(F676)),2)</f>
        <v>11.37</v>
      </c>
      <c r="H676" s="22">
        <f>B673*G676/100</f>
        <v>261510</v>
      </c>
    </row>
    <row r="677" spans="2:8" x14ac:dyDescent="0.2">
      <c r="B677" s="45"/>
      <c r="C677" s="42">
        <v>36</v>
      </c>
      <c r="D677" s="27">
        <f>ROUND(EXP(C$4-C$5*LN($B673)+C$6*LN(C677)),2)</f>
        <v>3.87</v>
      </c>
      <c r="E677" s="28">
        <f>B673*D677/100</f>
        <v>89010</v>
      </c>
      <c r="F677" s="42">
        <v>36</v>
      </c>
      <c r="G677" s="27">
        <f>ROUND(EXP(F$4-F$5*LN($B673)+F$6*LN(F677)),2)</f>
        <v>12.76</v>
      </c>
      <c r="H677" s="28">
        <f>B673*G677/100</f>
        <v>293480</v>
      </c>
    </row>
    <row r="678" spans="2:8" x14ac:dyDescent="0.2">
      <c r="B678" s="38">
        <v>2400000</v>
      </c>
      <c r="C678" s="39">
        <v>18</v>
      </c>
      <c r="D678" s="17">
        <f>ROUND(EXP(C$4-C$5*LN($B678)+C$6*LN(C678)),2)</f>
        <v>2.4</v>
      </c>
      <c r="E678" s="21">
        <f>B678*D678/100</f>
        <v>57600</v>
      </c>
      <c r="F678" s="39">
        <v>18</v>
      </c>
      <c r="G678" s="17">
        <f>ROUND(EXP(F$4-F$5*LN($B678)+F$6*LN(F678)),2)</f>
        <v>8.11</v>
      </c>
      <c r="H678" s="21">
        <f>B678*G678/100</f>
        <v>194640</v>
      </c>
    </row>
    <row r="679" spans="2:8" x14ac:dyDescent="0.2">
      <c r="B679" s="44"/>
      <c r="C679" s="40">
        <v>22</v>
      </c>
      <c r="D679" s="19">
        <f>ROUND(EXP(C$4-C$5*LN($B678)+C$6*LN(C679)),2)</f>
        <v>2.74</v>
      </c>
      <c r="E679" s="22">
        <f>B678*D679/100</f>
        <v>65760.000000000015</v>
      </c>
      <c r="F679" s="40">
        <v>22</v>
      </c>
      <c r="G679" s="19">
        <f>ROUND(EXP(F$4-F$5*LN($B678)+F$6*LN(F679)),2)</f>
        <v>9.2100000000000009</v>
      </c>
      <c r="H679" s="22">
        <f>B678*G679/100</f>
        <v>221040.00000000003</v>
      </c>
    </row>
    <row r="680" spans="2:8" x14ac:dyDescent="0.2">
      <c r="B680" s="44"/>
      <c r="C680" s="40">
        <v>26</v>
      </c>
      <c r="D680" s="19">
        <f>ROUND(EXP(C$4-C$5*LN($B678)+C$6*LN(C680)),2)</f>
        <v>3.07</v>
      </c>
      <c r="E680" s="22">
        <f>B678*D680/100</f>
        <v>73680</v>
      </c>
      <c r="F680" s="40">
        <v>26</v>
      </c>
      <c r="G680" s="19">
        <f>ROUND(EXP(F$4-F$5*LN($B678)+F$6*LN(F680)),2)</f>
        <v>10.23</v>
      </c>
      <c r="H680" s="22">
        <f>B678*G680/100</f>
        <v>245520</v>
      </c>
    </row>
    <row r="681" spans="2:8" x14ac:dyDescent="0.2">
      <c r="B681" s="44"/>
      <c r="C681" s="40">
        <v>30</v>
      </c>
      <c r="D681" s="19">
        <f>ROUND(EXP(C$4-C$5*LN($B678)+C$6*LN(C681)),2)</f>
        <v>3.38</v>
      </c>
      <c r="E681" s="22">
        <f>B678*D681/100</f>
        <v>81120</v>
      </c>
      <c r="F681" s="40">
        <v>30</v>
      </c>
      <c r="G681" s="19">
        <f>ROUND(EXP(F$4-F$5*LN($B678)+F$6*LN(F681)),2)</f>
        <v>11.19</v>
      </c>
      <c r="H681" s="22">
        <f>B678*G681/100</f>
        <v>268560</v>
      </c>
    </row>
    <row r="682" spans="2:8" x14ac:dyDescent="0.2">
      <c r="B682" s="45"/>
      <c r="C682" s="42">
        <v>36</v>
      </c>
      <c r="D682" s="27">
        <f>ROUND(EXP(C$4-C$5*LN($B678)+C$6*LN(C682)),2)</f>
        <v>3.82</v>
      </c>
      <c r="E682" s="28">
        <f>B678*D682/100</f>
        <v>91680</v>
      </c>
      <c r="F682" s="42">
        <v>36</v>
      </c>
      <c r="G682" s="27">
        <f>ROUND(EXP(F$4-F$5*LN($B678)+F$6*LN(F682)),2)</f>
        <v>12.55</v>
      </c>
      <c r="H682" s="28">
        <f>B678*G682/100</f>
        <v>301200</v>
      </c>
    </row>
    <row r="683" spans="2:8" x14ac:dyDescent="0.2">
      <c r="B683" s="38">
        <v>2500000</v>
      </c>
      <c r="C683" s="39">
        <v>18</v>
      </c>
      <c r="D683" s="17">
        <f>ROUND(EXP(C$4-C$5*LN($B683)+C$6*LN(C683)),2)</f>
        <v>2.37</v>
      </c>
      <c r="E683" s="21">
        <f>B683*D683/100</f>
        <v>59250</v>
      </c>
      <c r="F683" s="39">
        <v>18</v>
      </c>
      <c r="G683" s="17">
        <f>ROUND(EXP(F$4-F$5*LN($B683)+F$6*LN(F683)),2)</f>
        <v>7.99</v>
      </c>
      <c r="H683" s="21">
        <f>B683*G683/100</f>
        <v>199750</v>
      </c>
    </row>
    <row r="684" spans="2:8" x14ac:dyDescent="0.2">
      <c r="B684" s="44"/>
      <c r="C684" s="40">
        <v>22</v>
      </c>
      <c r="D684" s="19">
        <f>ROUND(EXP(C$4-C$5*LN($B683)+C$6*LN(C684)),2)</f>
        <v>2.71</v>
      </c>
      <c r="E684" s="22">
        <f>B683*D684/100</f>
        <v>67750</v>
      </c>
      <c r="F684" s="40">
        <v>22</v>
      </c>
      <c r="G684" s="19">
        <f>ROUND(EXP(F$4-F$5*LN($B683)+F$6*LN(F684)),2)</f>
        <v>9.06</v>
      </c>
      <c r="H684" s="22">
        <f>B683*G684/100</f>
        <v>226500</v>
      </c>
    </row>
    <row r="685" spans="2:8" x14ac:dyDescent="0.2">
      <c r="B685" s="44"/>
      <c r="C685" s="40">
        <v>26</v>
      </c>
      <c r="D685" s="19">
        <f>ROUND(EXP(C$4-C$5*LN($B683)+C$6*LN(C685)),2)</f>
        <v>3.03</v>
      </c>
      <c r="E685" s="22">
        <f>B683*D685/100</f>
        <v>75749.999999999985</v>
      </c>
      <c r="F685" s="40">
        <v>26</v>
      </c>
      <c r="G685" s="19">
        <f>ROUND(EXP(F$4-F$5*LN($B683)+F$6*LN(F685)),2)</f>
        <v>10.07</v>
      </c>
      <c r="H685" s="22">
        <f>B683*G685/100</f>
        <v>251750</v>
      </c>
    </row>
    <row r="686" spans="2:8" x14ac:dyDescent="0.2">
      <c r="B686" s="44"/>
      <c r="C686" s="40">
        <v>30</v>
      </c>
      <c r="D686" s="19">
        <f>ROUND(EXP(C$4-C$5*LN($B683)+C$6*LN(C686)),2)</f>
        <v>3.34</v>
      </c>
      <c r="E686" s="22">
        <f>B683*D686/100</f>
        <v>83500</v>
      </c>
      <c r="F686" s="40">
        <v>30</v>
      </c>
      <c r="G686" s="19">
        <f>ROUND(EXP(F$4-F$5*LN($B683)+F$6*LN(F686)),2)</f>
        <v>11.01</v>
      </c>
      <c r="H686" s="22">
        <f>B683*G686/100</f>
        <v>275250</v>
      </c>
    </row>
    <row r="687" spans="2:8" x14ac:dyDescent="0.2">
      <c r="B687" s="45"/>
      <c r="C687" s="42">
        <v>36</v>
      </c>
      <c r="D687" s="27">
        <f>ROUND(EXP(C$4-C$5*LN($B683)+C$6*LN(C687)),2)</f>
        <v>3.78</v>
      </c>
      <c r="E687" s="28">
        <f>B683*D687/100</f>
        <v>94500</v>
      </c>
      <c r="F687" s="42">
        <v>36</v>
      </c>
      <c r="G687" s="27">
        <f>ROUND(EXP(F$4-F$5*LN($B683)+F$6*LN(F687)),2)</f>
        <v>12.35</v>
      </c>
      <c r="H687" s="28">
        <f>B683*G687/100</f>
        <v>308750</v>
      </c>
    </row>
    <row r="688" spans="2:8" x14ac:dyDescent="0.2">
      <c r="B688" s="38">
        <v>2600000</v>
      </c>
      <c r="C688" s="39">
        <v>18</v>
      </c>
      <c r="D688" s="17">
        <f>ROUND(EXP(C$4-C$5*LN($B688)+C$6*LN(C688)),2)</f>
        <v>2.34</v>
      </c>
      <c r="E688" s="21">
        <f>B688*D688/100</f>
        <v>60840</v>
      </c>
      <c r="F688" s="39">
        <v>18</v>
      </c>
      <c r="G688" s="17">
        <f>ROUND(EXP(F$4-F$5*LN($B688)+F$6*LN(F688)),2)</f>
        <v>7.87</v>
      </c>
      <c r="H688" s="21">
        <f>B688*G688/100</f>
        <v>204620</v>
      </c>
    </row>
    <row r="689" spans="2:8" x14ac:dyDescent="0.2">
      <c r="B689" s="44"/>
      <c r="C689" s="40">
        <v>22</v>
      </c>
      <c r="D689" s="19">
        <f>ROUND(EXP(C$4-C$5*LN($B688)+C$6*LN(C689)),2)</f>
        <v>2.68</v>
      </c>
      <c r="E689" s="22">
        <f>B688*D689/100</f>
        <v>69680</v>
      </c>
      <c r="F689" s="40">
        <v>22</v>
      </c>
      <c r="G689" s="19">
        <f>ROUND(EXP(F$4-F$5*LN($B688)+F$6*LN(F689)),2)</f>
        <v>8.93</v>
      </c>
      <c r="H689" s="22">
        <f>B688*G689/100</f>
        <v>232180</v>
      </c>
    </row>
    <row r="690" spans="2:8" x14ac:dyDescent="0.2">
      <c r="B690" s="44"/>
      <c r="C690" s="40">
        <v>26</v>
      </c>
      <c r="D690" s="19">
        <f>ROUND(EXP(C$4-C$5*LN($B688)+C$6*LN(C690)),2)</f>
        <v>3</v>
      </c>
      <c r="E690" s="22">
        <f>B688*D690/100</f>
        <v>78000</v>
      </c>
      <c r="F690" s="40">
        <v>26</v>
      </c>
      <c r="G690" s="19">
        <f>ROUND(EXP(F$4-F$5*LN($B688)+F$6*LN(F690)),2)</f>
        <v>9.91</v>
      </c>
      <c r="H690" s="22">
        <f>B688*G690/100</f>
        <v>257660</v>
      </c>
    </row>
    <row r="691" spans="2:8" x14ac:dyDescent="0.2">
      <c r="B691" s="44"/>
      <c r="C691" s="40">
        <v>30</v>
      </c>
      <c r="D691" s="19">
        <f>ROUND(EXP(C$4-C$5*LN($B688)+C$6*LN(C691)),2)</f>
        <v>3.3</v>
      </c>
      <c r="E691" s="22">
        <f>B688*D691/100</f>
        <v>85800</v>
      </c>
      <c r="F691" s="40">
        <v>30</v>
      </c>
      <c r="G691" s="19">
        <f>ROUND(EXP(F$4-F$5*LN($B688)+F$6*LN(F691)),2)</f>
        <v>10.85</v>
      </c>
      <c r="H691" s="22">
        <f>B688*G691/100</f>
        <v>282100</v>
      </c>
    </row>
    <row r="692" spans="2:8" x14ac:dyDescent="0.2">
      <c r="B692" s="45"/>
      <c r="C692" s="42">
        <v>36</v>
      </c>
      <c r="D692" s="27">
        <f>ROUND(EXP(C$4-C$5*LN($B688)+C$6*LN(C692)),2)</f>
        <v>3.73</v>
      </c>
      <c r="E692" s="28">
        <f>B688*D692/100</f>
        <v>96980</v>
      </c>
      <c r="F692" s="42">
        <v>36</v>
      </c>
      <c r="G692" s="27">
        <f>ROUND(EXP(F$4-F$5*LN($B688)+F$6*LN(F692)),2)</f>
        <v>12.17</v>
      </c>
      <c r="H692" s="28">
        <f>B688*G692/100</f>
        <v>316420</v>
      </c>
    </row>
    <row r="693" spans="2:8" x14ac:dyDescent="0.2">
      <c r="B693" s="38">
        <v>2700000</v>
      </c>
      <c r="C693" s="39">
        <v>18</v>
      </c>
      <c r="D693" s="17">
        <f>ROUND(EXP(C$4-C$5*LN($B693)+C$6*LN(C693)),2)</f>
        <v>2.3199999999999998</v>
      </c>
      <c r="E693" s="21">
        <f>B693*D693/100</f>
        <v>62640</v>
      </c>
      <c r="F693" s="39">
        <v>18</v>
      </c>
      <c r="G693" s="17">
        <f>ROUND(EXP(F$4-F$5*LN($B693)+F$6*LN(F693)),2)</f>
        <v>7.75</v>
      </c>
      <c r="H693" s="21">
        <f>B693*G693/100</f>
        <v>209250</v>
      </c>
    </row>
    <row r="694" spans="2:8" x14ac:dyDescent="0.2">
      <c r="B694" s="44"/>
      <c r="C694" s="40">
        <v>22</v>
      </c>
      <c r="D694" s="19">
        <f>ROUND(EXP(C$4-C$5*LN($B693)+C$6*LN(C694)),2)</f>
        <v>2.65</v>
      </c>
      <c r="E694" s="22">
        <f>B693*D694/100</f>
        <v>71550</v>
      </c>
      <c r="F694" s="40">
        <v>22</v>
      </c>
      <c r="G694" s="19">
        <f>ROUND(EXP(F$4-F$5*LN($B693)+F$6*LN(F694)),2)</f>
        <v>8.8000000000000007</v>
      </c>
      <c r="H694" s="22">
        <f>B693*G694/100</f>
        <v>237600.00000000003</v>
      </c>
    </row>
    <row r="695" spans="2:8" x14ac:dyDescent="0.2">
      <c r="B695" s="44"/>
      <c r="C695" s="40">
        <v>26</v>
      </c>
      <c r="D695" s="19">
        <f>ROUND(EXP(C$4-C$5*LN($B693)+C$6*LN(C695)),2)</f>
        <v>2.97</v>
      </c>
      <c r="E695" s="22">
        <f>B693*D695/100</f>
        <v>80190.000000000015</v>
      </c>
      <c r="F695" s="40">
        <v>26</v>
      </c>
      <c r="G695" s="19">
        <f>ROUND(EXP(F$4-F$5*LN($B693)+F$6*LN(F695)),2)</f>
        <v>9.77</v>
      </c>
      <c r="H695" s="22">
        <f>B693*G695/100</f>
        <v>263790</v>
      </c>
    </row>
    <row r="696" spans="2:8" x14ac:dyDescent="0.2">
      <c r="B696" s="44"/>
      <c r="C696" s="40">
        <v>30</v>
      </c>
      <c r="D696" s="19">
        <f>ROUND(EXP(C$4-C$5*LN($B693)+C$6*LN(C696)),2)</f>
        <v>3.27</v>
      </c>
      <c r="E696" s="22">
        <f>B693*D696/100</f>
        <v>88290</v>
      </c>
      <c r="F696" s="40">
        <v>30</v>
      </c>
      <c r="G696" s="19">
        <f>ROUND(EXP(F$4-F$5*LN($B693)+F$6*LN(F696)),2)</f>
        <v>10.69</v>
      </c>
      <c r="H696" s="22">
        <f>B693*G696/100</f>
        <v>288630</v>
      </c>
    </row>
    <row r="697" spans="2:8" x14ac:dyDescent="0.2">
      <c r="B697" s="45"/>
      <c r="C697" s="42">
        <v>36</v>
      </c>
      <c r="D697" s="27">
        <f>ROUND(EXP(C$4-C$5*LN($B693)+C$6*LN(C697)),2)</f>
        <v>3.69</v>
      </c>
      <c r="E697" s="28">
        <f>B693*D697/100</f>
        <v>99630</v>
      </c>
      <c r="F697" s="42">
        <v>36</v>
      </c>
      <c r="G697" s="27">
        <f>ROUND(EXP(F$4-F$5*LN($B693)+F$6*LN(F697)),2)</f>
        <v>11.99</v>
      </c>
      <c r="H697" s="28">
        <f>B693*G697/100</f>
        <v>323730</v>
      </c>
    </row>
    <row r="698" spans="2:8" x14ac:dyDescent="0.2">
      <c r="B698" s="38">
        <v>2800000</v>
      </c>
      <c r="C698" s="39">
        <v>18</v>
      </c>
      <c r="D698" s="17">
        <f>ROUND(EXP(C$4-C$5*LN($B698)+C$6*LN(C698)),2)</f>
        <v>2.29</v>
      </c>
      <c r="E698" s="21">
        <f>B698*D698/100</f>
        <v>64120</v>
      </c>
      <c r="F698" s="39">
        <v>18</v>
      </c>
      <c r="G698" s="17">
        <f>ROUND(EXP(F$4-F$5*LN($B698)+F$6*LN(F698)),2)</f>
        <v>7.64</v>
      </c>
      <c r="H698" s="21">
        <f>B698*G698/100</f>
        <v>213920</v>
      </c>
    </row>
    <row r="699" spans="2:8" x14ac:dyDescent="0.2">
      <c r="B699" s="44"/>
      <c r="C699" s="40">
        <v>22</v>
      </c>
      <c r="D699" s="19">
        <f>ROUND(EXP(C$4-C$5*LN($B698)+C$6*LN(C699)),2)</f>
        <v>2.63</v>
      </c>
      <c r="E699" s="22">
        <f>B698*D699/100</f>
        <v>73640</v>
      </c>
      <c r="F699" s="40">
        <v>22</v>
      </c>
      <c r="G699" s="19">
        <f>ROUND(EXP(F$4-F$5*LN($B698)+F$6*LN(F699)),2)</f>
        <v>8.67</v>
      </c>
      <c r="H699" s="22">
        <f>B698*G699/100</f>
        <v>242760</v>
      </c>
    </row>
    <row r="700" spans="2:8" x14ac:dyDescent="0.2">
      <c r="B700" s="44"/>
      <c r="C700" s="40">
        <v>26</v>
      </c>
      <c r="D700" s="19">
        <f>ROUND(EXP(C$4-C$5*LN($B698)+C$6*LN(C700)),2)</f>
        <v>2.94</v>
      </c>
      <c r="E700" s="22">
        <f>B698*D700/100</f>
        <v>82320</v>
      </c>
      <c r="F700" s="40">
        <v>26</v>
      </c>
      <c r="G700" s="19">
        <f>ROUND(EXP(F$4-F$5*LN($B698)+F$6*LN(F700)),2)</f>
        <v>9.6300000000000008</v>
      </c>
      <c r="H700" s="22">
        <f>B698*G700/100</f>
        <v>269640.00000000006</v>
      </c>
    </row>
    <row r="701" spans="2:8" x14ac:dyDescent="0.2">
      <c r="B701" s="44"/>
      <c r="C701" s="40">
        <v>30</v>
      </c>
      <c r="D701" s="19">
        <f>ROUND(EXP(C$4-C$5*LN($B698)+C$6*LN(C701)),2)</f>
        <v>3.23</v>
      </c>
      <c r="E701" s="22">
        <f>B698*D701/100</f>
        <v>90440</v>
      </c>
      <c r="F701" s="40">
        <v>30</v>
      </c>
      <c r="G701" s="19">
        <f>ROUND(EXP(F$4-F$5*LN($B698)+F$6*LN(F701)),2)</f>
        <v>10.54</v>
      </c>
      <c r="H701" s="22">
        <f>B698*G701/100</f>
        <v>295119.99999999994</v>
      </c>
    </row>
    <row r="702" spans="2:8" x14ac:dyDescent="0.2">
      <c r="B702" s="45"/>
      <c r="C702" s="42">
        <v>36</v>
      </c>
      <c r="D702" s="27">
        <f>ROUND(EXP(C$4-C$5*LN($B698)+C$6*LN(C702)),2)</f>
        <v>3.66</v>
      </c>
      <c r="E702" s="28">
        <f>B698*D702/100</f>
        <v>102480</v>
      </c>
      <c r="F702" s="42">
        <v>36</v>
      </c>
      <c r="G702" s="27">
        <f>ROUND(EXP(F$4-F$5*LN($B698)+F$6*LN(F702)),2)</f>
        <v>11.82</v>
      </c>
      <c r="H702" s="28">
        <f>B698*G702/100</f>
        <v>330960</v>
      </c>
    </row>
    <row r="703" spans="2:8" x14ac:dyDescent="0.2">
      <c r="B703" s="38">
        <v>2900000</v>
      </c>
      <c r="C703" s="39">
        <v>18</v>
      </c>
      <c r="D703" s="17">
        <f>ROUND(EXP(C$4-C$5*LN($B703)+C$6*LN(C703)),2)</f>
        <v>2.27</v>
      </c>
      <c r="E703" s="21">
        <f>B703*D703/100</f>
        <v>65830</v>
      </c>
      <c r="F703" s="39">
        <v>18</v>
      </c>
      <c r="G703" s="17">
        <f>ROUND(EXP(F$4-F$5*LN($B703)+F$6*LN(F703)),2)</f>
        <v>7.54</v>
      </c>
      <c r="H703" s="21">
        <f>B703*G703/100</f>
        <v>218660</v>
      </c>
    </row>
    <row r="704" spans="2:8" x14ac:dyDescent="0.2">
      <c r="B704" s="44"/>
      <c r="C704" s="40">
        <v>22</v>
      </c>
      <c r="D704" s="19">
        <f>ROUND(EXP(C$4-C$5*LN($B703)+C$6*LN(C704)),2)</f>
        <v>2.6</v>
      </c>
      <c r="E704" s="22">
        <f>B703*D704/100</f>
        <v>75400</v>
      </c>
      <c r="F704" s="40">
        <v>22</v>
      </c>
      <c r="G704" s="19">
        <f>ROUND(EXP(F$4-F$5*LN($B703)+F$6*LN(F704)),2)</f>
        <v>8.56</v>
      </c>
      <c r="H704" s="22">
        <f>B703*G704/100</f>
        <v>248240</v>
      </c>
    </row>
    <row r="705" spans="2:8" x14ac:dyDescent="0.2">
      <c r="B705" s="44"/>
      <c r="C705" s="40">
        <v>26</v>
      </c>
      <c r="D705" s="19">
        <f>ROUND(EXP(C$4-C$5*LN($B703)+C$6*LN(C705)),2)</f>
        <v>2.91</v>
      </c>
      <c r="E705" s="22">
        <f>B703*D705/100</f>
        <v>84390</v>
      </c>
      <c r="F705" s="40">
        <v>26</v>
      </c>
      <c r="G705" s="19">
        <f>ROUND(EXP(F$4-F$5*LN($B703)+F$6*LN(F705)),2)</f>
        <v>9.5</v>
      </c>
      <c r="H705" s="22">
        <f>B703*G705/100</f>
        <v>275500</v>
      </c>
    </row>
    <row r="706" spans="2:8" x14ac:dyDescent="0.2">
      <c r="B706" s="44"/>
      <c r="C706" s="40">
        <v>30</v>
      </c>
      <c r="D706" s="19">
        <f>ROUND(EXP(C$4-C$5*LN($B703)+C$6*LN(C706)),2)</f>
        <v>3.2</v>
      </c>
      <c r="E706" s="22">
        <f>B703*D706/100</f>
        <v>92800</v>
      </c>
      <c r="F706" s="40">
        <v>30</v>
      </c>
      <c r="G706" s="19">
        <f>ROUND(EXP(F$4-F$5*LN($B703)+F$6*LN(F706)),2)</f>
        <v>10.4</v>
      </c>
      <c r="H706" s="22">
        <f>B703*G706/100</f>
        <v>301600</v>
      </c>
    </row>
    <row r="707" spans="2:8" x14ac:dyDescent="0.2">
      <c r="B707" s="45"/>
      <c r="C707" s="42">
        <v>36</v>
      </c>
      <c r="D707" s="27">
        <f>ROUND(EXP(C$4-C$5*LN($B703)+C$6*LN(C707)),2)</f>
        <v>3.62</v>
      </c>
      <c r="E707" s="28">
        <f>B703*D707/100</f>
        <v>104980</v>
      </c>
      <c r="F707" s="42">
        <v>36</v>
      </c>
      <c r="G707" s="27">
        <f>ROUND(EXP(F$4-F$5*LN($B703)+F$6*LN(F707)),2)</f>
        <v>11.66</v>
      </c>
      <c r="H707" s="28">
        <f>B703*G707/100</f>
        <v>338140</v>
      </c>
    </row>
    <row r="708" spans="2:8" x14ac:dyDescent="0.2">
      <c r="B708" s="38">
        <v>3000000</v>
      </c>
      <c r="C708" s="39">
        <v>18</v>
      </c>
      <c r="D708" s="17">
        <f>ROUND(EXP(C$4-C$5*LN($B708)+C$6*LN(C708)),2)</f>
        <v>2.25</v>
      </c>
      <c r="E708" s="21">
        <f>B708*D708/100</f>
        <v>67500</v>
      </c>
      <c r="F708" s="39">
        <v>18</v>
      </c>
      <c r="G708" s="17">
        <f>ROUND(EXP(F$4-F$5*LN($B708)+F$6*LN(F708)),2)</f>
        <v>7.44</v>
      </c>
      <c r="H708" s="21">
        <f>B708*G708/100</f>
        <v>223200</v>
      </c>
    </row>
    <row r="709" spans="2:8" x14ac:dyDescent="0.2">
      <c r="B709" s="44"/>
      <c r="C709" s="40">
        <v>22</v>
      </c>
      <c r="D709" s="19">
        <f>ROUND(EXP(C$4-C$5*LN($B708)+C$6*LN(C709)),2)</f>
        <v>2.57</v>
      </c>
      <c r="E709" s="22">
        <f>B708*D709/100</f>
        <v>77099.999999999985</v>
      </c>
      <c r="F709" s="40">
        <v>22</v>
      </c>
      <c r="G709" s="19">
        <f>ROUND(EXP(F$4-F$5*LN($B708)+F$6*LN(F709)),2)</f>
        <v>8.44</v>
      </c>
      <c r="H709" s="22">
        <f>B708*G709/100</f>
        <v>253200</v>
      </c>
    </row>
    <row r="710" spans="2:8" x14ac:dyDescent="0.2">
      <c r="B710" s="44"/>
      <c r="C710" s="40">
        <v>26</v>
      </c>
      <c r="D710" s="19">
        <f>ROUND(EXP(C$4-C$5*LN($B708)+C$6*LN(C710)),2)</f>
        <v>2.88</v>
      </c>
      <c r="E710" s="22">
        <f>B708*D710/100</f>
        <v>86400</v>
      </c>
      <c r="F710" s="40">
        <v>26</v>
      </c>
      <c r="G710" s="19">
        <f>ROUND(EXP(F$4-F$5*LN($B708)+F$6*LN(F710)),2)</f>
        <v>9.3800000000000008</v>
      </c>
      <c r="H710" s="22">
        <f>B708*G710/100</f>
        <v>281400.00000000006</v>
      </c>
    </row>
    <row r="711" spans="2:8" x14ac:dyDescent="0.2">
      <c r="B711" s="44"/>
      <c r="C711" s="40">
        <v>30</v>
      </c>
      <c r="D711" s="19">
        <f>ROUND(EXP(C$4-C$5*LN($B708)+C$6*LN(C711)),2)</f>
        <v>3.17</v>
      </c>
      <c r="E711" s="22">
        <f>B708*D711/100</f>
        <v>95100</v>
      </c>
      <c r="F711" s="40">
        <v>30</v>
      </c>
      <c r="G711" s="19">
        <f>ROUND(EXP(F$4-F$5*LN($B708)+F$6*LN(F711)),2)</f>
        <v>10.26</v>
      </c>
      <c r="H711" s="22">
        <f>B708*G711/100</f>
        <v>307800</v>
      </c>
    </row>
    <row r="712" spans="2:8" x14ac:dyDescent="0.2">
      <c r="B712" s="45"/>
      <c r="C712" s="42">
        <v>36</v>
      </c>
      <c r="D712" s="27">
        <f>ROUND(EXP(C$4-C$5*LN($B708)+C$6*LN(C712)),2)</f>
        <v>3.59</v>
      </c>
      <c r="E712" s="28">
        <f>B708*D712/100</f>
        <v>107700</v>
      </c>
      <c r="F712" s="42">
        <v>36</v>
      </c>
      <c r="G712" s="27">
        <f>ROUND(EXP(F$4-F$5*LN($B708)+F$6*LN(F712)),2)</f>
        <v>11.51</v>
      </c>
      <c r="H712" s="28">
        <f>B708*G712/100</f>
        <v>345300</v>
      </c>
    </row>
    <row r="713" spans="2:8" x14ac:dyDescent="0.2">
      <c r="B713" s="38">
        <v>3100000</v>
      </c>
      <c r="C713" s="39">
        <v>18</v>
      </c>
      <c r="D713" s="17">
        <f>ROUND(EXP(C$4-C$5*LN($B713)+C$6*LN(C713)),2)</f>
        <v>2.23</v>
      </c>
      <c r="E713" s="21">
        <f>B713*D713/100</f>
        <v>69130</v>
      </c>
      <c r="F713" s="39">
        <v>18</v>
      </c>
      <c r="G713" s="17">
        <f>ROUND(EXP(F$4-F$5*LN($B713)+F$6*LN(F713)),2)</f>
        <v>7.35</v>
      </c>
      <c r="H713" s="21">
        <f>B713*G713/100</f>
        <v>227850</v>
      </c>
    </row>
    <row r="714" spans="2:8" x14ac:dyDescent="0.2">
      <c r="B714" s="44"/>
      <c r="C714" s="40">
        <v>22</v>
      </c>
      <c r="D714" s="19">
        <f>ROUND(EXP(C$4-C$5*LN($B713)+C$6*LN(C714)),2)</f>
        <v>2.5499999999999998</v>
      </c>
      <c r="E714" s="22">
        <f>B713*D714/100</f>
        <v>79049.999999999985</v>
      </c>
      <c r="F714" s="40">
        <v>22</v>
      </c>
      <c r="G714" s="19">
        <f>ROUND(EXP(F$4-F$5*LN($B713)+F$6*LN(F714)),2)</f>
        <v>8.34</v>
      </c>
      <c r="H714" s="22">
        <f>B713*G714/100</f>
        <v>258540</v>
      </c>
    </row>
    <row r="715" spans="2:8" x14ac:dyDescent="0.2">
      <c r="B715" s="44"/>
      <c r="C715" s="40">
        <v>26</v>
      </c>
      <c r="D715" s="19">
        <f>ROUND(EXP(C$4-C$5*LN($B713)+C$6*LN(C715)),2)</f>
        <v>2.85</v>
      </c>
      <c r="E715" s="22">
        <f>B713*D715/100</f>
        <v>88350</v>
      </c>
      <c r="F715" s="40">
        <v>26</v>
      </c>
      <c r="G715" s="19">
        <f>ROUND(EXP(F$4-F$5*LN($B713)+F$6*LN(F715)),2)</f>
        <v>9.26</v>
      </c>
      <c r="H715" s="22">
        <f>B713*G715/100</f>
        <v>287060</v>
      </c>
    </row>
    <row r="716" spans="2:8" x14ac:dyDescent="0.2">
      <c r="B716" s="44"/>
      <c r="C716" s="40">
        <v>30</v>
      </c>
      <c r="D716" s="19">
        <f>ROUND(EXP(C$4-C$5*LN($B713)+C$6*LN(C716)),2)</f>
        <v>3.14</v>
      </c>
      <c r="E716" s="22">
        <f>B713*D716/100</f>
        <v>97340</v>
      </c>
      <c r="F716" s="40">
        <v>30</v>
      </c>
      <c r="G716" s="19">
        <f>ROUND(EXP(F$4-F$5*LN($B713)+F$6*LN(F716)),2)</f>
        <v>10.130000000000001</v>
      </c>
      <c r="H716" s="22">
        <f>B713*G716/100</f>
        <v>314030.00000000006</v>
      </c>
    </row>
    <row r="717" spans="2:8" x14ac:dyDescent="0.2">
      <c r="B717" s="45"/>
      <c r="C717" s="42">
        <v>36</v>
      </c>
      <c r="D717" s="27">
        <f>ROUND(EXP(C$4-C$5*LN($B713)+C$6*LN(C717)),2)</f>
        <v>3.55</v>
      </c>
      <c r="E717" s="28">
        <f>B713*D717/100</f>
        <v>110050</v>
      </c>
      <c r="F717" s="42">
        <v>36</v>
      </c>
      <c r="G717" s="27">
        <f>ROUND(EXP(F$4-F$5*LN($B713)+F$6*LN(F717)),2)</f>
        <v>11.37</v>
      </c>
      <c r="H717" s="28">
        <f>B713*G717/100</f>
        <v>352470</v>
      </c>
    </row>
    <row r="718" spans="2:8" x14ac:dyDescent="0.2">
      <c r="B718" s="38">
        <v>3200000</v>
      </c>
      <c r="C718" s="39">
        <v>18</v>
      </c>
      <c r="D718" s="17">
        <f>ROUND(EXP(C$4-C$5*LN($B718)+C$6*LN(C718)),2)</f>
        <v>2.21</v>
      </c>
      <c r="E718" s="21">
        <f>B718*D718/100</f>
        <v>70720</v>
      </c>
      <c r="F718" s="39">
        <v>18</v>
      </c>
      <c r="G718" s="17">
        <f>ROUND(EXP(F$4-F$5*LN($B718)+F$6*LN(F718)),2)</f>
        <v>7.26</v>
      </c>
      <c r="H718" s="21">
        <f>B718*G718/100</f>
        <v>232320</v>
      </c>
    </row>
    <row r="719" spans="2:8" x14ac:dyDescent="0.2">
      <c r="B719" s="44"/>
      <c r="C719" s="40">
        <v>22</v>
      </c>
      <c r="D719" s="19">
        <f>ROUND(EXP(C$4-C$5*LN($B718)+C$6*LN(C719)),2)</f>
        <v>2.5299999999999998</v>
      </c>
      <c r="E719" s="22">
        <f>B718*D719/100</f>
        <v>80959.999999999985</v>
      </c>
      <c r="F719" s="40">
        <v>22</v>
      </c>
      <c r="G719" s="19">
        <f>ROUND(EXP(F$4-F$5*LN($B718)+F$6*LN(F719)),2)</f>
        <v>8.24</v>
      </c>
      <c r="H719" s="22">
        <f>B718*G719/100</f>
        <v>263680</v>
      </c>
    </row>
    <row r="720" spans="2:8" x14ac:dyDescent="0.2">
      <c r="B720" s="44"/>
      <c r="C720" s="40">
        <v>26</v>
      </c>
      <c r="D720" s="19">
        <f>ROUND(EXP(C$4-C$5*LN($B718)+C$6*LN(C720)),2)</f>
        <v>2.83</v>
      </c>
      <c r="E720" s="22">
        <f>B718*D720/100</f>
        <v>90560</v>
      </c>
      <c r="F720" s="40">
        <v>26</v>
      </c>
      <c r="G720" s="19">
        <f>ROUND(EXP(F$4-F$5*LN($B718)+F$6*LN(F720)),2)</f>
        <v>9.15</v>
      </c>
      <c r="H720" s="22">
        <f>B718*G720/100</f>
        <v>292800</v>
      </c>
    </row>
    <row r="721" spans="2:8" x14ac:dyDescent="0.2">
      <c r="B721" s="44"/>
      <c r="C721" s="40">
        <v>30</v>
      </c>
      <c r="D721" s="19">
        <f>ROUND(EXP(C$4-C$5*LN($B718)+C$6*LN(C721)),2)</f>
        <v>3.11</v>
      </c>
      <c r="E721" s="22">
        <f>B718*D721/100</f>
        <v>99520</v>
      </c>
      <c r="F721" s="40">
        <v>30</v>
      </c>
      <c r="G721" s="19">
        <f>ROUND(EXP(F$4-F$5*LN($B718)+F$6*LN(F721)),2)</f>
        <v>10.01</v>
      </c>
      <c r="H721" s="22">
        <f>B718*G721/100</f>
        <v>320320</v>
      </c>
    </row>
    <row r="722" spans="2:8" x14ac:dyDescent="0.2">
      <c r="B722" s="45"/>
      <c r="C722" s="42">
        <v>36</v>
      </c>
      <c r="D722" s="27">
        <f>ROUND(EXP(C$4-C$5*LN($B718)+C$6*LN(C722)),2)</f>
        <v>3.52</v>
      </c>
      <c r="E722" s="28">
        <f>B718*D722/100</f>
        <v>112640</v>
      </c>
      <c r="F722" s="42">
        <v>36</v>
      </c>
      <c r="G722" s="27">
        <f>ROUND(EXP(F$4-F$5*LN($B718)+F$6*LN(F722)),2)</f>
        <v>11.23</v>
      </c>
      <c r="H722" s="28">
        <f>B718*G722/100</f>
        <v>359360</v>
      </c>
    </row>
    <row r="723" spans="2:8" x14ac:dyDescent="0.2">
      <c r="B723" s="38">
        <v>3300000</v>
      </c>
      <c r="C723" s="39">
        <v>18</v>
      </c>
      <c r="D723" s="17">
        <f>ROUND(EXP(C$4-C$5*LN($B723)+C$6*LN(C723)),2)</f>
        <v>2.19</v>
      </c>
      <c r="E723" s="21">
        <f>B723*D723/100</f>
        <v>72270</v>
      </c>
      <c r="F723" s="39">
        <v>18</v>
      </c>
      <c r="G723" s="17">
        <f>ROUND(EXP(F$4-F$5*LN($B723)+F$6*LN(F723)),2)</f>
        <v>7.17</v>
      </c>
      <c r="H723" s="21">
        <f>B723*G723/100</f>
        <v>236610</v>
      </c>
    </row>
    <row r="724" spans="2:8" x14ac:dyDescent="0.2">
      <c r="B724" s="44"/>
      <c r="C724" s="40">
        <v>22</v>
      </c>
      <c r="D724" s="19">
        <f>ROUND(EXP(C$4-C$5*LN($B723)+C$6*LN(C724)),2)</f>
        <v>2.5099999999999998</v>
      </c>
      <c r="E724" s="22">
        <f>B723*D724/100</f>
        <v>82829.999999999985</v>
      </c>
      <c r="F724" s="40">
        <v>22</v>
      </c>
      <c r="G724" s="19">
        <f>ROUND(EXP(F$4-F$5*LN($B723)+F$6*LN(F724)),2)</f>
        <v>8.14</v>
      </c>
      <c r="H724" s="22">
        <f>B723*G724/100</f>
        <v>268620.00000000006</v>
      </c>
    </row>
    <row r="725" spans="2:8" x14ac:dyDescent="0.2">
      <c r="B725" s="44"/>
      <c r="C725" s="40">
        <v>26</v>
      </c>
      <c r="D725" s="19">
        <f>ROUND(EXP(C$4-C$5*LN($B723)+C$6*LN(C725)),2)</f>
        <v>2.8</v>
      </c>
      <c r="E725" s="22">
        <f>B723*D725/100</f>
        <v>92400</v>
      </c>
      <c r="F725" s="40">
        <v>26</v>
      </c>
      <c r="G725" s="19">
        <f>ROUND(EXP(F$4-F$5*LN($B723)+F$6*LN(F725)),2)</f>
        <v>9.0399999999999991</v>
      </c>
      <c r="H725" s="22">
        <f>B723*G725/100</f>
        <v>298319.99999999994</v>
      </c>
    </row>
    <row r="726" spans="2:8" x14ac:dyDescent="0.2">
      <c r="B726" s="44"/>
      <c r="C726" s="40">
        <v>30</v>
      </c>
      <c r="D726" s="19">
        <f>ROUND(EXP(C$4-C$5*LN($B723)+C$6*LN(C726)),2)</f>
        <v>3.09</v>
      </c>
      <c r="E726" s="22">
        <f>B723*D726/100</f>
        <v>101970</v>
      </c>
      <c r="F726" s="40">
        <v>30</v>
      </c>
      <c r="G726" s="19">
        <f>ROUND(EXP(F$4-F$5*LN($B723)+F$6*LN(F726)),2)</f>
        <v>9.89</v>
      </c>
      <c r="H726" s="22">
        <f>B723*G726/100</f>
        <v>326370.00000000006</v>
      </c>
    </row>
    <row r="727" spans="2:8" x14ac:dyDescent="0.2">
      <c r="B727" s="45"/>
      <c r="C727" s="42">
        <v>36</v>
      </c>
      <c r="D727" s="27">
        <f>ROUND(EXP(C$4-C$5*LN($B723)+C$6*LN(C727)),2)</f>
        <v>3.49</v>
      </c>
      <c r="E727" s="28">
        <f>B723*D727/100</f>
        <v>115170</v>
      </c>
      <c r="F727" s="42">
        <v>36</v>
      </c>
      <c r="G727" s="27">
        <f>ROUND(EXP(F$4-F$5*LN($B723)+F$6*LN(F727)),2)</f>
        <v>11.09</v>
      </c>
      <c r="H727" s="28">
        <f>B723*G727/100</f>
        <v>365970</v>
      </c>
    </row>
    <row r="728" spans="2:8" x14ac:dyDescent="0.2">
      <c r="B728" s="38">
        <v>3400000</v>
      </c>
      <c r="C728" s="39">
        <v>18</v>
      </c>
      <c r="D728" s="17">
        <f>ROUND(EXP(C$4-C$5*LN($B728)+C$6*LN(C728)),2)</f>
        <v>2.17</v>
      </c>
      <c r="E728" s="21">
        <f>B728*D728/100</f>
        <v>73780</v>
      </c>
      <c r="F728" s="39">
        <v>18</v>
      </c>
      <c r="G728" s="17">
        <f>ROUND(EXP(F$4-F$5*LN($B728)+F$6*LN(F728)),2)</f>
        <v>7.09</v>
      </c>
      <c r="H728" s="21">
        <f>B728*G728/100</f>
        <v>241060</v>
      </c>
    </row>
    <row r="729" spans="2:8" x14ac:dyDescent="0.2">
      <c r="B729" s="44"/>
      <c r="C729" s="40">
        <v>22</v>
      </c>
      <c r="D729" s="19">
        <f>ROUND(EXP(C$4-C$5*LN($B728)+C$6*LN(C729)),2)</f>
        <v>2.48</v>
      </c>
      <c r="E729" s="22">
        <f>B728*D729/100</f>
        <v>84320</v>
      </c>
      <c r="F729" s="40">
        <v>22</v>
      </c>
      <c r="G729" s="19">
        <f>ROUND(EXP(F$4-F$5*LN($B728)+F$6*LN(F729)),2)</f>
        <v>8.0500000000000007</v>
      </c>
      <c r="H729" s="22">
        <f>B728*G729/100</f>
        <v>273700.00000000006</v>
      </c>
    </row>
    <row r="730" spans="2:8" x14ac:dyDescent="0.2">
      <c r="B730" s="44"/>
      <c r="C730" s="40">
        <v>26</v>
      </c>
      <c r="D730" s="19">
        <f>ROUND(EXP(C$4-C$5*LN($B728)+C$6*LN(C730)),2)</f>
        <v>2.78</v>
      </c>
      <c r="E730" s="22">
        <f>B728*D730/100</f>
        <v>94520</v>
      </c>
      <c r="F730" s="40">
        <v>26</v>
      </c>
      <c r="G730" s="19">
        <f>ROUND(EXP(F$4-F$5*LN($B728)+F$6*LN(F730)),2)</f>
        <v>8.94</v>
      </c>
      <c r="H730" s="22">
        <f>B728*G730/100</f>
        <v>303960</v>
      </c>
    </row>
    <row r="731" spans="2:8" x14ac:dyDescent="0.2">
      <c r="B731" s="44"/>
      <c r="C731" s="40">
        <v>30</v>
      </c>
      <c r="D731" s="19">
        <f>ROUND(EXP(C$4-C$5*LN($B728)+C$6*LN(C731)),2)</f>
        <v>3.06</v>
      </c>
      <c r="E731" s="22">
        <f>B728*D731/100</f>
        <v>104040</v>
      </c>
      <c r="F731" s="40">
        <v>30</v>
      </c>
      <c r="G731" s="19">
        <f>ROUND(EXP(F$4-F$5*LN($B728)+F$6*LN(F731)),2)</f>
        <v>9.7799999999999994</v>
      </c>
      <c r="H731" s="22">
        <f>B728*G731/100</f>
        <v>332519.99999999994</v>
      </c>
    </row>
    <row r="732" spans="2:8" x14ac:dyDescent="0.2">
      <c r="B732" s="45"/>
      <c r="C732" s="42">
        <v>36</v>
      </c>
      <c r="D732" s="27">
        <f>ROUND(EXP(C$4-C$5*LN($B728)+C$6*LN(C732)),2)</f>
        <v>3.46</v>
      </c>
      <c r="E732" s="28">
        <f>B728*D732/100</f>
        <v>117640</v>
      </c>
      <c r="F732" s="42">
        <v>36</v>
      </c>
      <c r="G732" s="27">
        <f>ROUND(EXP(F$4-F$5*LN($B728)+F$6*LN(F732)),2)</f>
        <v>10.97</v>
      </c>
      <c r="H732" s="28">
        <f>B728*G732/100</f>
        <v>372980</v>
      </c>
    </row>
    <row r="733" spans="2:8" x14ac:dyDescent="0.2">
      <c r="B733" s="38">
        <v>3500000</v>
      </c>
      <c r="C733" s="39">
        <v>18</v>
      </c>
      <c r="D733" s="17">
        <f>ROUND(EXP(C$4-C$5*LN($B733)+C$6*LN(C733)),2)</f>
        <v>2.15</v>
      </c>
      <c r="E733" s="21">
        <f>B733*D733/100</f>
        <v>75250</v>
      </c>
      <c r="F733" s="39">
        <v>18</v>
      </c>
      <c r="G733" s="17">
        <f>ROUND(EXP(F$4-F$5*LN($B733)+F$6*LN(F733)),2)</f>
        <v>7.01</v>
      </c>
      <c r="H733" s="21">
        <f>B733*G733/100</f>
        <v>245350</v>
      </c>
    </row>
    <row r="734" spans="2:8" x14ac:dyDescent="0.2">
      <c r="B734" s="44"/>
      <c r="C734" s="40">
        <v>22</v>
      </c>
      <c r="D734" s="19">
        <f>ROUND(EXP(C$4-C$5*LN($B733)+C$6*LN(C734)),2)</f>
        <v>2.46</v>
      </c>
      <c r="E734" s="22">
        <f>B733*D734/100</f>
        <v>86100</v>
      </c>
      <c r="F734" s="40">
        <v>22</v>
      </c>
      <c r="G734" s="19">
        <f>ROUND(EXP(F$4-F$5*LN($B733)+F$6*LN(F734)),2)</f>
        <v>7.96</v>
      </c>
      <c r="H734" s="22">
        <f>B733*G734/100</f>
        <v>278600</v>
      </c>
    </row>
    <row r="735" spans="2:8" x14ac:dyDescent="0.2">
      <c r="B735" s="44"/>
      <c r="C735" s="40">
        <v>26</v>
      </c>
      <c r="D735" s="19">
        <f>ROUND(EXP(C$4-C$5*LN($B733)+C$6*LN(C735)),2)</f>
        <v>2.76</v>
      </c>
      <c r="E735" s="22">
        <f>B733*D735/100</f>
        <v>96600</v>
      </c>
      <c r="F735" s="40">
        <v>26</v>
      </c>
      <c r="G735" s="19">
        <f>ROUND(EXP(F$4-F$5*LN($B733)+F$6*LN(F735)),2)</f>
        <v>8.84</v>
      </c>
      <c r="H735" s="22">
        <f>B733*G735/100</f>
        <v>309400</v>
      </c>
    </row>
    <row r="736" spans="2:8" x14ac:dyDescent="0.2">
      <c r="B736" s="44"/>
      <c r="C736" s="40">
        <v>30</v>
      </c>
      <c r="D736" s="19">
        <f>ROUND(EXP(C$4-C$5*LN($B733)+C$6*LN(C736)),2)</f>
        <v>3.04</v>
      </c>
      <c r="E736" s="22">
        <f>B733*D736/100</f>
        <v>106400</v>
      </c>
      <c r="F736" s="40">
        <v>30</v>
      </c>
      <c r="G736" s="19">
        <f>ROUND(EXP(F$4-F$5*LN($B733)+F$6*LN(F736)),2)</f>
        <v>9.67</v>
      </c>
      <c r="H736" s="22">
        <f>B733*G736/100</f>
        <v>338450</v>
      </c>
    </row>
    <row r="737" spans="2:8" x14ac:dyDescent="0.2">
      <c r="B737" s="45"/>
      <c r="C737" s="42">
        <v>36</v>
      </c>
      <c r="D737" s="27">
        <f>ROUND(EXP(C$4-C$5*LN($B733)+C$6*LN(C737)),2)</f>
        <v>3.43</v>
      </c>
      <c r="E737" s="28">
        <f>B733*D737/100</f>
        <v>120050</v>
      </c>
      <c r="F737" s="42">
        <v>36</v>
      </c>
      <c r="G737" s="27">
        <f>ROUND(EXP(F$4-F$5*LN($B733)+F$6*LN(F737)),2)</f>
        <v>10.84</v>
      </c>
      <c r="H737" s="28">
        <f>B733*G737/100</f>
        <v>379400</v>
      </c>
    </row>
    <row r="738" spans="2:8" x14ac:dyDescent="0.2">
      <c r="B738" s="38">
        <v>3600000</v>
      </c>
      <c r="C738" s="39">
        <v>18</v>
      </c>
      <c r="D738" s="17">
        <f>ROUND(EXP(C$4-C$5*LN($B738)+C$6*LN(C738)),2)</f>
        <v>2.14</v>
      </c>
      <c r="E738" s="21">
        <f>B738*D738/100</f>
        <v>77040</v>
      </c>
      <c r="F738" s="39">
        <v>18</v>
      </c>
      <c r="G738" s="17">
        <f>ROUND(EXP(F$4-F$5*LN($B738)+F$6*LN(F738)),2)</f>
        <v>6.94</v>
      </c>
      <c r="H738" s="21">
        <f>B738*G738/100</f>
        <v>249840</v>
      </c>
    </row>
    <row r="739" spans="2:8" x14ac:dyDescent="0.2">
      <c r="B739" s="44"/>
      <c r="C739" s="40">
        <v>22</v>
      </c>
      <c r="D739" s="19">
        <f>ROUND(EXP(C$4-C$5*LN($B738)+C$6*LN(C739)),2)</f>
        <v>2.44</v>
      </c>
      <c r="E739" s="22">
        <f>B738*D739/100</f>
        <v>87840</v>
      </c>
      <c r="F739" s="40">
        <v>22</v>
      </c>
      <c r="G739" s="19">
        <f>ROUND(EXP(F$4-F$5*LN($B738)+F$6*LN(F739)),2)</f>
        <v>7.87</v>
      </c>
      <c r="H739" s="22">
        <f>B738*G739/100</f>
        <v>283320</v>
      </c>
    </row>
    <row r="740" spans="2:8" x14ac:dyDescent="0.2">
      <c r="B740" s="44"/>
      <c r="C740" s="40">
        <v>26</v>
      </c>
      <c r="D740" s="19">
        <f>ROUND(EXP(C$4-C$5*LN($B738)+C$6*LN(C740)),2)</f>
        <v>2.74</v>
      </c>
      <c r="E740" s="22">
        <f>B738*D740/100</f>
        <v>98640</v>
      </c>
      <c r="F740" s="40">
        <v>26</v>
      </c>
      <c r="G740" s="19">
        <f>ROUND(EXP(F$4-F$5*LN($B738)+F$6*LN(F740)),2)</f>
        <v>8.74</v>
      </c>
      <c r="H740" s="22">
        <f>B738*G740/100</f>
        <v>314640</v>
      </c>
    </row>
    <row r="741" spans="2:8" x14ac:dyDescent="0.2">
      <c r="B741" s="44"/>
      <c r="C741" s="40">
        <v>30</v>
      </c>
      <c r="D741" s="19">
        <f>ROUND(EXP(C$4-C$5*LN($B738)+C$6*LN(C741)),2)</f>
        <v>3.01</v>
      </c>
      <c r="E741" s="22">
        <f>B738*D741/100</f>
        <v>108360</v>
      </c>
      <c r="F741" s="40">
        <v>30</v>
      </c>
      <c r="G741" s="19">
        <f>ROUND(EXP(F$4-F$5*LN($B738)+F$6*LN(F741)),2)</f>
        <v>9.56</v>
      </c>
      <c r="H741" s="22">
        <f>B738*G741/100</f>
        <v>344160</v>
      </c>
    </row>
    <row r="742" spans="2:8" x14ac:dyDescent="0.2">
      <c r="B742" s="45"/>
      <c r="C742" s="42">
        <v>36</v>
      </c>
      <c r="D742" s="27">
        <f>ROUND(EXP(C$4-C$5*LN($B738)+C$6*LN(C742)),2)</f>
        <v>3.41</v>
      </c>
      <c r="E742" s="28">
        <f>B738*D742/100</f>
        <v>122760</v>
      </c>
      <c r="F742" s="42">
        <v>36</v>
      </c>
      <c r="G742" s="27">
        <f>ROUND(EXP(F$4-F$5*LN($B738)+F$6*LN(F742)),2)</f>
        <v>10.73</v>
      </c>
      <c r="H742" s="28">
        <f>B738*G742/100</f>
        <v>386280</v>
      </c>
    </row>
    <row r="743" spans="2:8" x14ac:dyDescent="0.2">
      <c r="B743" s="38">
        <v>3700000</v>
      </c>
      <c r="C743" s="39">
        <v>18</v>
      </c>
      <c r="D743" s="17">
        <f>ROUND(EXP(C$4-C$5*LN($B743)+C$6*LN(C743)),2)</f>
        <v>2.12</v>
      </c>
      <c r="E743" s="21">
        <f>B743*D743/100</f>
        <v>78440</v>
      </c>
      <c r="F743" s="39">
        <v>18</v>
      </c>
      <c r="G743" s="17">
        <f>ROUND(EXP(F$4-F$5*LN($B743)+F$6*LN(F743)),2)</f>
        <v>6.86</v>
      </c>
      <c r="H743" s="21">
        <f>B743*G743/100</f>
        <v>253820</v>
      </c>
    </row>
    <row r="744" spans="2:8" x14ac:dyDescent="0.2">
      <c r="B744" s="44"/>
      <c r="C744" s="40">
        <v>22</v>
      </c>
      <c r="D744" s="19">
        <f>ROUND(EXP(C$4-C$5*LN($B743)+C$6*LN(C744)),2)</f>
        <v>2.4300000000000002</v>
      </c>
      <c r="E744" s="22">
        <f>B743*D744/100</f>
        <v>89910</v>
      </c>
      <c r="F744" s="40">
        <v>22</v>
      </c>
      <c r="G744" s="19">
        <f>ROUND(EXP(F$4-F$5*LN($B743)+F$6*LN(F744)),2)</f>
        <v>7.79</v>
      </c>
      <c r="H744" s="22">
        <f>B743*G744/100</f>
        <v>288230</v>
      </c>
    </row>
    <row r="745" spans="2:8" x14ac:dyDescent="0.2">
      <c r="B745" s="44"/>
      <c r="C745" s="40">
        <v>26</v>
      </c>
      <c r="D745" s="19">
        <f>ROUND(EXP(C$4-C$5*LN($B743)+C$6*LN(C745)),2)</f>
        <v>2.71</v>
      </c>
      <c r="E745" s="22">
        <f>B743*D745/100</f>
        <v>100270</v>
      </c>
      <c r="F745" s="40">
        <v>26</v>
      </c>
      <c r="G745" s="19">
        <f>ROUND(EXP(F$4-F$5*LN($B743)+F$6*LN(F745)),2)</f>
        <v>8.65</v>
      </c>
      <c r="H745" s="22">
        <f>B743*G745/100</f>
        <v>320050</v>
      </c>
    </row>
    <row r="746" spans="2:8" x14ac:dyDescent="0.2">
      <c r="B746" s="44"/>
      <c r="C746" s="40">
        <v>30</v>
      </c>
      <c r="D746" s="19">
        <f>ROUND(EXP(C$4-C$5*LN($B743)+C$6*LN(C746)),2)</f>
        <v>2.99</v>
      </c>
      <c r="E746" s="22">
        <f>B743*D746/100</f>
        <v>110630</v>
      </c>
      <c r="F746" s="40">
        <v>30</v>
      </c>
      <c r="G746" s="19">
        <f>ROUND(EXP(F$4-F$5*LN($B743)+F$6*LN(F746)),2)</f>
        <v>9.4600000000000009</v>
      </c>
      <c r="H746" s="22">
        <f>B743*G746/100</f>
        <v>350020</v>
      </c>
    </row>
    <row r="747" spans="2:8" x14ac:dyDescent="0.2">
      <c r="B747" s="45"/>
      <c r="C747" s="42">
        <v>36</v>
      </c>
      <c r="D747" s="27">
        <f>ROUND(EXP(C$4-C$5*LN($B743)+C$6*LN(C747)),2)</f>
        <v>3.38</v>
      </c>
      <c r="E747" s="28">
        <f>B743*D747/100</f>
        <v>125060</v>
      </c>
      <c r="F747" s="42">
        <v>36</v>
      </c>
      <c r="G747" s="27">
        <f>ROUND(EXP(F$4-F$5*LN($B743)+F$6*LN(F747)),2)</f>
        <v>10.61</v>
      </c>
      <c r="H747" s="28">
        <f>B743*G747/100</f>
        <v>392570</v>
      </c>
    </row>
    <row r="748" spans="2:8" x14ac:dyDescent="0.2">
      <c r="B748" s="38">
        <v>3800000</v>
      </c>
      <c r="C748" s="39">
        <v>18</v>
      </c>
      <c r="D748" s="17">
        <f>ROUND(EXP(C$4-C$5*LN($B748)+C$6*LN(C748)),2)</f>
        <v>2.1</v>
      </c>
      <c r="E748" s="21">
        <f>B748*D748/100</f>
        <v>79800</v>
      </c>
      <c r="F748" s="39">
        <v>18</v>
      </c>
      <c r="G748" s="17">
        <f>ROUND(EXP(F$4-F$5*LN($B748)+F$6*LN(F748)),2)</f>
        <v>6.79</v>
      </c>
      <c r="H748" s="21">
        <f>B748*G748/100</f>
        <v>258020</v>
      </c>
    </row>
    <row r="749" spans="2:8" x14ac:dyDescent="0.2">
      <c r="B749" s="44"/>
      <c r="C749" s="40">
        <v>22</v>
      </c>
      <c r="D749" s="19">
        <f>ROUND(EXP(C$4-C$5*LN($B748)+C$6*LN(C749)),2)</f>
        <v>2.41</v>
      </c>
      <c r="E749" s="22">
        <f>B748*D749/100</f>
        <v>91580</v>
      </c>
      <c r="F749" s="40">
        <v>22</v>
      </c>
      <c r="G749" s="19">
        <f>ROUND(EXP(F$4-F$5*LN($B748)+F$6*LN(F749)),2)</f>
        <v>7.71</v>
      </c>
      <c r="H749" s="22">
        <f>B748*G749/100</f>
        <v>292980</v>
      </c>
    </row>
    <row r="750" spans="2:8" x14ac:dyDescent="0.2">
      <c r="B750" s="44"/>
      <c r="C750" s="40">
        <v>26</v>
      </c>
      <c r="D750" s="19">
        <f>ROUND(EXP(C$4-C$5*LN($B748)+C$6*LN(C750)),2)</f>
        <v>2.69</v>
      </c>
      <c r="E750" s="22">
        <f>B748*D750/100</f>
        <v>102220</v>
      </c>
      <c r="F750" s="40">
        <v>26</v>
      </c>
      <c r="G750" s="19">
        <f>ROUND(EXP(F$4-F$5*LN($B748)+F$6*LN(F750)),2)</f>
        <v>8.56</v>
      </c>
      <c r="H750" s="22">
        <f>B748*G750/100</f>
        <v>325280.00000000006</v>
      </c>
    </row>
    <row r="751" spans="2:8" x14ac:dyDescent="0.2">
      <c r="B751" s="44"/>
      <c r="C751" s="40">
        <v>30</v>
      </c>
      <c r="D751" s="19">
        <f>ROUND(EXP(C$4-C$5*LN($B748)+C$6*LN(C751)),2)</f>
        <v>2.97</v>
      </c>
      <c r="E751" s="22">
        <f>B748*D751/100</f>
        <v>112860</v>
      </c>
      <c r="F751" s="40">
        <v>30</v>
      </c>
      <c r="G751" s="19">
        <f>ROUND(EXP(F$4-F$5*LN($B748)+F$6*LN(F751)),2)</f>
        <v>9.3699999999999992</v>
      </c>
      <c r="H751" s="22">
        <f>B748*G751/100</f>
        <v>356060</v>
      </c>
    </row>
    <row r="752" spans="2:8" x14ac:dyDescent="0.2">
      <c r="B752" s="45"/>
      <c r="C752" s="42">
        <v>36</v>
      </c>
      <c r="D752" s="27">
        <f>ROUND(EXP(C$4-C$5*LN($B748)+C$6*LN(C752)),2)</f>
        <v>3.35</v>
      </c>
      <c r="E752" s="28">
        <f>B748*D752/100</f>
        <v>127300</v>
      </c>
      <c r="F752" s="42">
        <v>36</v>
      </c>
      <c r="G752" s="27">
        <f>ROUND(EXP(F$4-F$5*LN($B748)+F$6*LN(F752)),2)</f>
        <v>10.5</v>
      </c>
      <c r="H752" s="28">
        <f>B748*G752/100</f>
        <v>399000</v>
      </c>
    </row>
    <row r="753" spans="2:8" x14ac:dyDescent="0.2">
      <c r="B753" s="38">
        <v>3900000</v>
      </c>
      <c r="C753" s="39">
        <v>18</v>
      </c>
      <c r="D753" s="17">
        <f>ROUND(EXP(C$4-C$5*LN($B753)+C$6*LN(C753)),2)</f>
        <v>2.09</v>
      </c>
      <c r="E753" s="21">
        <f>B753*D753/100</f>
        <v>81509.999999999985</v>
      </c>
      <c r="F753" s="39">
        <v>18</v>
      </c>
      <c r="G753" s="17">
        <f>ROUND(EXP(F$4-F$5*LN($B753)+F$6*LN(F753)),2)</f>
        <v>6.72</v>
      </c>
      <c r="H753" s="21">
        <f>B753*G753/100</f>
        <v>262080</v>
      </c>
    </row>
    <row r="754" spans="2:8" x14ac:dyDescent="0.2">
      <c r="B754" s="44"/>
      <c r="C754" s="40">
        <v>22</v>
      </c>
      <c r="D754" s="19">
        <f>ROUND(EXP(C$4-C$5*LN($B753)+C$6*LN(C754)),2)</f>
        <v>2.39</v>
      </c>
      <c r="E754" s="22">
        <f>B753*D754/100</f>
        <v>93210</v>
      </c>
      <c r="F754" s="40">
        <v>22</v>
      </c>
      <c r="G754" s="19">
        <f>ROUND(EXP(F$4-F$5*LN($B753)+F$6*LN(F754)),2)</f>
        <v>7.63</v>
      </c>
      <c r="H754" s="22">
        <f>B753*G754/100</f>
        <v>297570</v>
      </c>
    </row>
    <row r="755" spans="2:8" x14ac:dyDescent="0.2">
      <c r="B755" s="44"/>
      <c r="C755" s="40">
        <v>26</v>
      </c>
      <c r="D755" s="19">
        <f>ROUND(EXP(C$4-C$5*LN($B753)+C$6*LN(C755)),2)</f>
        <v>2.67</v>
      </c>
      <c r="E755" s="22">
        <f>B753*D755/100</f>
        <v>104130</v>
      </c>
      <c r="F755" s="40">
        <v>26</v>
      </c>
      <c r="G755" s="19">
        <f>ROUND(EXP(F$4-F$5*LN($B753)+F$6*LN(F755)),2)</f>
        <v>8.4700000000000006</v>
      </c>
      <c r="H755" s="22">
        <f>B753*G755/100</f>
        <v>330330.00000000006</v>
      </c>
    </row>
    <row r="756" spans="2:8" x14ac:dyDescent="0.2">
      <c r="B756" s="44"/>
      <c r="C756" s="40">
        <v>30</v>
      </c>
      <c r="D756" s="19">
        <f>ROUND(EXP(C$4-C$5*LN($B753)+C$6*LN(C756)),2)</f>
        <v>2.94</v>
      </c>
      <c r="E756" s="22">
        <f>B753*D756/100</f>
        <v>114660</v>
      </c>
      <c r="F756" s="40">
        <v>30</v>
      </c>
      <c r="G756" s="19">
        <f>ROUND(EXP(F$4-F$5*LN($B753)+F$6*LN(F756)),2)</f>
        <v>9.27</v>
      </c>
      <c r="H756" s="22">
        <f>B753*G756/100</f>
        <v>361530</v>
      </c>
    </row>
    <row r="757" spans="2:8" x14ac:dyDescent="0.2">
      <c r="B757" s="45"/>
      <c r="C757" s="42">
        <v>36</v>
      </c>
      <c r="D757" s="27">
        <f>ROUND(EXP(C$4-C$5*LN($B753)+C$6*LN(C757)),2)</f>
        <v>3.33</v>
      </c>
      <c r="E757" s="28">
        <f>B753*D757/100</f>
        <v>129870</v>
      </c>
      <c r="F757" s="42">
        <v>36</v>
      </c>
      <c r="G757" s="27">
        <f>ROUND(EXP(F$4-F$5*LN($B753)+F$6*LN(F757)),2)</f>
        <v>10.4</v>
      </c>
      <c r="H757" s="28">
        <f>B753*G757/100</f>
        <v>405600</v>
      </c>
    </row>
    <row r="758" spans="2:8" x14ac:dyDescent="0.2">
      <c r="B758" s="38">
        <v>4000000</v>
      </c>
      <c r="C758" s="39">
        <v>18</v>
      </c>
      <c r="D758" s="17">
        <f>ROUND(EXP(C$4-C$5*LN($B758)+C$6*LN(C758)),2)</f>
        <v>2.0699999999999998</v>
      </c>
      <c r="E758" s="21">
        <f>B758*D758/100</f>
        <v>82799.999999999985</v>
      </c>
      <c r="F758" s="39">
        <v>18</v>
      </c>
      <c r="G758" s="17">
        <f>ROUND(EXP(F$4-F$5*LN($B758)+F$6*LN(F758)),2)</f>
        <v>6.66</v>
      </c>
      <c r="H758" s="21">
        <f>B758*G758/100</f>
        <v>266400</v>
      </c>
    </row>
    <row r="759" spans="2:8" x14ac:dyDescent="0.2">
      <c r="B759" s="44"/>
      <c r="C759" s="40">
        <v>22</v>
      </c>
      <c r="D759" s="19">
        <f>ROUND(EXP(C$4-C$5*LN($B758)+C$6*LN(C759)),2)</f>
        <v>2.37</v>
      </c>
      <c r="E759" s="22">
        <f>B758*D759/100</f>
        <v>94800</v>
      </c>
      <c r="F759" s="40">
        <v>22</v>
      </c>
      <c r="G759" s="19">
        <f>ROUND(EXP(F$4-F$5*LN($B758)+F$6*LN(F759)),2)</f>
        <v>7.55</v>
      </c>
      <c r="H759" s="22">
        <f>B758*G759/100</f>
        <v>302000</v>
      </c>
    </row>
    <row r="760" spans="2:8" x14ac:dyDescent="0.2">
      <c r="B760" s="44"/>
      <c r="C760" s="40">
        <v>26</v>
      </c>
      <c r="D760" s="19">
        <f>ROUND(EXP(C$4-C$5*LN($B758)+C$6*LN(C760)),2)</f>
        <v>2.66</v>
      </c>
      <c r="E760" s="22">
        <f>B758*D760/100</f>
        <v>106400</v>
      </c>
      <c r="F760" s="40">
        <v>26</v>
      </c>
      <c r="G760" s="19">
        <f>ROUND(EXP(F$4-F$5*LN($B758)+F$6*LN(F760)),2)</f>
        <v>8.39</v>
      </c>
      <c r="H760" s="22">
        <f>B758*G760/100</f>
        <v>335600</v>
      </c>
    </row>
    <row r="761" spans="2:8" x14ac:dyDescent="0.2">
      <c r="B761" s="44"/>
      <c r="C761" s="40">
        <v>30</v>
      </c>
      <c r="D761" s="19">
        <f>ROUND(EXP(C$4-C$5*LN($B758)+C$6*LN(C761)),2)</f>
        <v>2.92</v>
      </c>
      <c r="E761" s="22">
        <f>B758*D761/100</f>
        <v>116800</v>
      </c>
      <c r="F761" s="40">
        <v>30</v>
      </c>
      <c r="G761" s="19">
        <f>ROUND(EXP(F$4-F$5*LN($B758)+F$6*LN(F761)),2)</f>
        <v>9.18</v>
      </c>
      <c r="H761" s="22">
        <f>B758*G761/100</f>
        <v>367200</v>
      </c>
    </row>
    <row r="762" spans="2:8" x14ac:dyDescent="0.2">
      <c r="B762" s="45"/>
      <c r="C762" s="42">
        <v>36</v>
      </c>
      <c r="D762" s="27">
        <f>ROUND(EXP(C$4-C$5*LN($B758)+C$6*LN(C762)),2)</f>
        <v>3.31</v>
      </c>
      <c r="E762" s="28">
        <f>B758*D762/100</f>
        <v>132400</v>
      </c>
      <c r="F762" s="42">
        <v>36</v>
      </c>
      <c r="G762" s="27">
        <f>ROUND(EXP(F$4-F$5*LN($B758)+F$6*LN(F762)),2)</f>
        <v>10.3</v>
      </c>
      <c r="H762" s="28">
        <f>B758*G762/100</f>
        <v>412000</v>
      </c>
    </row>
    <row r="763" spans="2:8" x14ac:dyDescent="0.2">
      <c r="B763" s="38">
        <v>4100000</v>
      </c>
      <c r="C763" s="39">
        <v>18</v>
      </c>
      <c r="D763" s="17">
        <f>ROUND(EXP(C$4-C$5*LN($B763)+C$6*LN(C763)),2)</f>
        <v>2.06</v>
      </c>
      <c r="E763" s="21">
        <f>B763*D763/100</f>
        <v>84460</v>
      </c>
      <c r="F763" s="39">
        <v>18</v>
      </c>
      <c r="G763" s="17">
        <f>ROUND(EXP(F$4-F$5*LN($B763)+F$6*LN(F763)),2)</f>
        <v>6.6</v>
      </c>
      <c r="H763" s="21">
        <f>B763*G763/100</f>
        <v>270600</v>
      </c>
    </row>
    <row r="764" spans="2:8" x14ac:dyDescent="0.2">
      <c r="B764" s="44"/>
      <c r="C764" s="40">
        <v>22</v>
      </c>
      <c r="D764" s="19">
        <f>ROUND(EXP(C$4-C$5*LN($B763)+C$6*LN(C764)),2)</f>
        <v>2.36</v>
      </c>
      <c r="E764" s="22">
        <f>B763*D764/100</f>
        <v>96760</v>
      </c>
      <c r="F764" s="40">
        <v>22</v>
      </c>
      <c r="G764" s="19">
        <f>ROUND(EXP(F$4-F$5*LN($B763)+F$6*LN(F764)),2)</f>
        <v>7.48</v>
      </c>
      <c r="H764" s="22">
        <f>B763*G764/100</f>
        <v>306680</v>
      </c>
    </row>
    <row r="765" spans="2:8" x14ac:dyDescent="0.2">
      <c r="B765" s="44"/>
      <c r="C765" s="40">
        <v>26</v>
      </c>
      <c r="D765" s="19">
        <f>ROUND(EXP(C$4-C$5*LN($B763)+C$6*LN(C765)),2)</f>
        <v>2.64</v>
      </c>
      <c r="E765" s="22">
        <f>B763*D765/100</f>
        <v>108240</v>
      </c>
      <c r="F765" s="40">
        <v>26</v>
      </c>
      <c r="G765" s="19">
        <f>ROUND(EXP(F$4-F$5*LN($B763)+F$6*LN(F765)),2)</f>
        <v>8.31</v>
      </c>
      <c r="H765" s="22">
        <f>B763*G765/100</f>
        <v>340710</v>
      </c>
    </row>
    <row r="766" spans="2:8" x14ac:dyDescent="0.2">
      <c r="B766" s="44"/>
      <c r="C766" s="40">
        <v>30</v>
      </c>
      <c r="D766" s="19">
        <f>ROUND(EXP(C$4-C$5*LN($B763)+C$6*LN(C766)),2)</f>
        <v>2.9</v>
      </c>
      <c r="E766" s="22">
        <f>B763*D766/100</f>
        <v>118900</v>
      </c>
      <c r="F766" s="40">
        <v>30</v>
      </c>
      <c r="G766" s="19">
        <f>ROUND(EXP(F$4-F$5*LN($B763)+F$6*LN(F766)),2)</f>
        <v>9.09</v>
      </c>
      <c r="H766" s="22">
        <f>B763*G766/100</f>
        <v>372690</v>
      </c>
    </row>
    <row r="767" spans="2:8" x14ac:dyDescent="0.2">
      <c r="B767" s="45"/>
      <c r="C767" s="42">
        <v>36</v>
      </c>
      <c r="D767" s="27">
        <f>ROUND(EXP(C$4-C$5*LN($B763)+C$6*LN(C767)),2)</f>
        <v>3.28</v>
      </c>
      <c r="E767" s="28">
        <f>B763*D767/100</f>
        <v>134480</v>
      </c>
      <c r="F767" s="42">
        <v>36</v>
      </c>
      <c r="G767" s="27">
        <f>ROUND(EXP(F$4-F$5*LN($B763)+F$6*LN(F767)),2)</f>
        <v>10.199999999999999</v>
      </c>
      <c r="H767" s="28">
        <f>B763*G767/100</f>
        <v>418200</v>
      </c>
    </row>
    <row r="768" spans="2:8" x14ac:dyDescent="0.2">
      <c r="B768" s="38">
        <v>4200000</v>
      </c>
      <c r="C768" s="39">
        <v>18</v>
      </c>
      <c r="D768" s="17">
        <f>ROUND(EXP(C$4-C$5*LN($B768)+C$6*LN(C768)),2)</f>
        <v>2.04</v>
      </c>
      <c r="E768" s="21">
        <f>B768*D768/100</f>
        <v>85680</v>
      </c>
      <c r="F768" s="39">
        <v>18</v>
      </c>
      <c r="G768" s="17">
        <f>ROUND(EXP(F$4-F$5*LN($B768)+F$6*LN(F768)),2)</f>
        <v>6.53</v>
      </c>
      <c r="H768" s="21">
        <f>B768*G768/100</f>
        <v>274260</v>
      </c>
    </row>
    <row r="769" spans="2:8" x14ac:dyDescent="0.2">
      <c r="B769" s="44"/>
      <c r="C769" s="40">
        <v>22</v>
      </c>
      <c r="D769" s="19">
        <f>ROUND(EXP(C$4-C$5*LN($B768)+C$6*LN(C769)),2)</f>
        <v>2.34</v>
      </c>
      <c r="E769" s="22">
        <f>B768*D769/100</f>
        <v>98280</v>
      </c>
      <c r="F769" s="40">
        <v>22</v>
      </c>
      <c r="G769" s="19">
        <f>ROUND(EXP(F$4-F$5*LN($B768)+F$6*LN(F769)),2)</f>
        <v>7.41</v>
      </c>
      <c r="H769" s="22">
        <f>B768*G769/100</f>
        <v>311220</v>
      </c>
    </row>
    <row r="770" spans="2:8" x14ac:dyDescent="0.2">
      <c r="B770" s="44"/>
      <c r="C770" s="40">
        <v>26</v>
      </c>
      <c r="D770" s="19">
        <f>ROUND(EXP(C$4-C$5*LN($B768)+C$6*LN(C770)),2)</f>
        <v>2.62</v>
      </c>
      <c r="E770" s="22">
        <f>B768*D770/100</f>
        <v>110040</v>
      </c>
      <c r="F770" s="40">
        <v>26</v>
      </c>
      <c r="G770" s="19">
        <f>ROUND(EXP(F$4-F$5*LN($B768)+F$6*LN(F770)),2)</f>
        <v>8.23</v>
      </c>
      <c r="H770" s="22">
        <f>B768*G770/100</f>
        <v>345660</v>
      </c>
    </row>
    <row r="771" spans="2:8" x14ac:dyDescent="0.2">
      <c r="B771" s="44"/>
      <c r="C771" s="40">
        <v>30</v>
      </c>
      <c r="D771" s="19">
        <f>ROUND(EXP(C$4-C$5*LN($B768)+C$6*LN(C771)),2)</f>
        <v>2.88</v>
      </c>
      <c r="E771" s="22">
        <f>B768*D771/100</f>
        <v>120960</v>
      </c>
      <c r="F771" s="40">
        <v>30</v>
      </c>
      <c r="G771" s="19">
        <f>ROUND(EXP(F$4-F$5*LN($B768)+F$6*LN(F771)),2)</f>
        <v>9.01</v>
      </c>
      <c r="H771" s="22">
        <f>B768*G771/100</f>
        <v>378420</v>
      </c>
    </row>
    <row r="772" spans="2:8" x14ac:dyDescent="0.2">
      <c r="B772" s="45"/>
      <c r="C772" s="42">
        <v>36</v>
      </c>
      <c r="D772" s="27">
        <f>ROUND(EXP(C$4-C$5*LN($B768)+C$6*LN(C772)),2)</f>
        <v>3.26</v>
      </c>
      <c r="E772" s="28">
        <f>B768*D772/100</f>
        <v>136920</v>
      </c>
      <c r="F772" s="42">
        <v>36</v>
      </c>
      <c r="G772" s="27">
        <f>ROUND(EXP(F$4-F$5*LN($B768)+F$6*LN(F772)),2)</f>
        <v>10.11</v>
      </c>
      <c r="H772" s="28">
        <f>B768*G772/100</f>
        <v>424620</v>
      </c>
    </row>
    <row r="773" spans="2:8" x14ac:dyDescent="0.2">
      <c r="B773" s="38">
        <v>4300000</v>
      </c>
      <c r="C773" s="39">
        <v>18</v>
      </c>
      <c r="D773" s="17">
        <f>ROUND(EXP(C$4-C$5*LN($B773)+C$6*LN(C773)),2)</f>
        <v>2.0299999999999998</v>
      </c>
      <c r="E773" s="21">
        <f>B773*D773/100</f>
        <v>87290</v>
      </c>
      <c r="F773" s="39">
        <v>18</v>
      </c>
      <c r="G773" s="17">
        <f>ROUND(EXP(F$4-F$5*LN($B773)+F$6*LN(F773)),2)</f>
        <v>6.48</v>
      </c>
      <c r="H773" s="21">
        <f>B773*G773/100</f>
        <v>278640</v>
      </c>
    </row>
    <row r="774" spans="2:8" x14ac:dyDescent="0.2">
      <c r="B774" s="44"/>
      <c r="C774" s="40">
        <v>22</v>
      </c>
      <c r="D774" s="19">
        <f>ROUND(EXP(C$4-C$5*LN($B773)+C$6*LN(C774)),2)</f>
        <v>2.3199999999999998</v>
      </c>
      <c r="E774" s="22">
        <f>B773*D774/100</f>
        <v>99760</v>
      </c>
      <c r="F774" s="40">
        <v>22</v>
      </c>
      <c r="G774" s="19">
        <f>ROUND(EXP(F$4-F$5*LN($B773)+F$6*LN(F774)),2)</f>
        <v>7.35</v>
      </c>
      <c r="H774" s="22">
        <f>B773*G774/100</f>
        <v>316050</v>
      </c>
    </row>
    <row r="775" spans="2:8" x14ac:dyDescent="0.2">
      <c r="B775" s="44"/>
      <c r="C775" s="40">
        <v>26</v>
      </c>
      <c r="D775" s="19">
        <f>ROUND(EXP(C$4-C$5*LN($B773)+C$6*LN(C775)),2)</f>
        <v>2.6</v>
      </c>
      <c r="E775" s="22">
        <f>B773*D775/100</f>
        <v>111800</v>
      </c>
      <c r="F775" s="40">
        <v>26</v>
      </c>
      <c r="G775" s="19">
        <f>ROUND(EXP(F$4-F$5*LN($B773)+F$6*LN(F775)),2)</f>
        <v>8.16</v>
      </c>
      <c r="H775" s="22">
        <f>B773*G775/100</f>
        <v>350880</v>
      </c>
    </row>
    <row r="776" spans="2:8" x14ac:dyDescent="0.2">
      <c r="B776" s="44"/>
      <c r="C776" s="40">
        <v>30</v>
      </c>
      <c r="D776" s="19">
        <f>ROUND(EXP(C$4-C$5*LN($B773)+C$6*LN(C776)),2)</f>
        <v>2.86</v>
      </c>
      <c r="E776" s="22">
        <f>B773*D776/100</f>
        <v>122980</v>
      </c>
      <c r="F776" s="40">
        <v>30</v>
      </c>
      <c r="G776" s="19">
        <f>ROUND(EXP(F$4-F$5*LN($B773)+F$6*LN(F776)),2)</f>
        <v>8.93</v>
      </c>
      <c r="H776" s="22">
        <f>B773*G776/100</f>
        <v>383990</v>
      </c>
    </row>
    <row r="777" spans="2:8" x14ac:dyDescent="0.2">
      <c r="B777" s="45"/>
      <c r="C777" s="42">
        <v>36</v>
      </c>
      <c r="D777" s="27">
        <f>ROUND(EXP(C$4-C$5*LN($B773)+C$6*LN(C777)),2)</f>
        <v>3.24</v>
      </c>
      <c r="E777" s="28">
        <f>B773*D777/100</f>
        <v>139320</v>
      </c>
      <c r="F777" s="42">
        <v>36</v>
      </c>
      <c r="G777" s="27">
        <f>ROUND(EXP(F$4-F$5*LN($B773)+F$6*LN(F777)),2)</f>
        <v>10.01</v>
      </c>
      <c r="H777" s="28">
        <f>B773*G777/100</f>
        <v>430430</v>
      </c>
    </row>
    <row r="778" spans="2:8" x14ac:dyDescent="0.2">
      <c r="B778" s="38">
        <v>4400000</v>
      </c>
      <c r="C778" s="39">
        <v>18</v>
      </c>
      <c r="D778" s="17">
        <f>ROUND(EXP(C$4-C$5*LN($B778)+C$6*LN(C778)),2)</f>
        <v>2.02</v>
      </c>
      <c r="E778" s="21">
        <f>B778*D778/100</f>
        <v>88880</v>
      </c>
      <c r="F778" s="39">
        <v>18</v>
      </c>
      <c r="G778" s="17">
        <f>ROUND(EXP(F$4-F$5*LN($B778)+F$6*LN(F778)),2)</f>
        <v>6.42</v>
      </c>
      <c r="H778" s="21">
        <f>B778*G778/100</f>
        <v>282480</v>
      </c>
    </row>
    <row r="779" spans="2:8" x14ac:dyDescent="0.2">
      <c r="B779" s="44"/>
      <c r="C779" s="40">
        <v>22</v>
      </c>
      <c r="D779" s="19">
        <f>ROUND(EXP(C$4-C$5*LN($B778)+C$6*LN(C779)),2)</f>
        <v>2.31</v>
      </c>
      <c r="E779" s="22">
        <f>B778*D779/100</f>
        <v>101640</v>
      </c>
      <c r="F779" s="40">
        <v>22</v>
      </c>
      <c r="G779" s="19">
        <f>ROUND(EXP(F$4-F$5*LN($B778)+F$6*LN(F779)),2)</f>
        <v>7.28</v>
      </c>
      <c r="H779" s="22">
        <f>B778*G779/100</f>
        <v>320320</v>
      </c>
    </row>
    <row r="780" spans="2:8" x14ac:dyDescent="0.2">
      <c r="B780" s="44"/>
      <c r="C780" s="40">
        <v>26</v>
      </c>
      <c r="D780" s="19">
        <f>ROUND(EXP(C$4-C$5*LN($B778)+C$6*LN(C780)),2)</f>
        <v>2.58</v>
      </c>
      <c r="E780" s="22">
        <f>B778*D780/100</f>
        <v>113520</v>
      </c>
      <c r="F780" s="40">
        <v>26</v>
      </c>
      <c r="G780" s="19">
        <f>ROUND(EXP(F$4-F$5*LN($B778)+F$6*LN(F780)),2)</f>
        <v>8.09</v>
      </c>
      <c r="H780" s="22">
        <f>B778*G780/100</f>
        <v>355960</v>
      </c>
    </row>
    <row r="781" spans="2:8" x14ac:dyDescent="0.2">
      <c r="B781" s="44"/>
      <c r="C781" s="40">
        <v>30</v>
      </c>
      <c r="D781" s="19">
        <f>ROUND(EXP(C$4-C$5*LN($B778)+C$6*LN(C781)),2)</f>
        <v>2.85</v>
      </c>
      <c r="E781" s="22">
        <f>B778*D781/100</f>
        <v>125400</v>
      </c>
      <c r="F781" s="40">
        <v>30</v>
      </c>
      <c r="G781" s="19">
        <f>ROUND(EXP(F$4-F$5*LN($B778)+F$6*LN(F781)),2)</f>
        <v>8.85</v>
      </c>
      <c r="H781" s="22">
        <f>B778*G781/100</f>
        <v>389400</v>
      </c>
    </row>
    <row r="782" spans="2:8" x14ac:dyDescent="0.2">
      <c r="B782" s="45"/>
      <c r="C782" s="42">
        <v>36</v>
      </c>
      <c r="D782" s="27">
        <f>ROUND(EXP(C$4-C$5*LN($B778)+C$6*LN(C782)),2)</f>
        <v>3.22</v>
      </c>
      <c r="E782" s="28">
        <f>B778*D782/100</f>
        <v>141680</v>
      </c>
      <c r="F782" s="42">
        <v>36</v>
      </c>
      <c r="G782" s="27">
        <f>ROUND(EXP(F$4-F$5*LN($B778)+F$6*LN(F782)),2)</f>
        <v>9.92</v>
      </c>
      <c r="H782" s="28">
        <f>B778*G782/100</f>
        <v>436480</v>
      </c>
    </row>
    <row r="783" spans="2:8" x14ac:dyDescent="0.2">
      <c r="B783" s="38">
        <v>4500000</v>
      </c>
      <c r="C783" s="39">
        <v>18</v>
      </c>
      <c r="D783" s="17">
        <f>ROUND(EXP(C$4-C$5*LN($B783)+C$6*LN(C783)),2)</f>
        <v>2.0099999999999998</v>
      </c>
      <c r="E783" s="21">
        <f>B783*D783/100</f>
        <v>90449.999999999985</v>
      </c>
      <c r="F783" s="39">
        <v>18</v>
      </c>
      <c r="G783" s="17">
        <f>ROUND(EXP(F$4-F$5*LN($B783)+F$6*LN(F783)),2)</f>
        <v>6.36</v>
      </c>
      <c r="H783" s="21">
        <f>B783*G783/100</f>
        <v>286200</v>
      </c>
    </row>
    <row r="784" spans="2:8" x14ac:dyDescent="0.2">
      <c r="B784" s="44"/>
      <c r="C784" s="40">
        <v>22</v>
      </c>
      <c r="D784" s="19">
        <f>ROUND(EXP(C$4-C$5*LN($B783)+C$6*LN(C784)),2)</f>
        <v>2.2999999999999998</v>
      </c>
      <c r="E784" s="22">
        <f>B783*D784/100</f>
        <v>103500</v>
      </c>
      <c r="F784" s="40">
        <v>22</v>
      </c>
      <c r="G784" s="19">
        <f>ROUND(EXP(F$4-F$5*LN($B783)+F$6*LN(F784)),2)</f>
        <v>7.22</v>
      </c>
      <c r="H784" s="22">
        <f>B783*G784/100</f>
        <v>324900</v>
      </c>
    </row>
    <row r="785" spans="2:8" x14ac:dyDescent="0.2">
      <c r="B785" s="44"/>
      <c r="C785" s="40">
        <v>26</v>
      </c>
      <c r="D785" s="19">
        <f>ROUND(EXP(C$4-C$5*LN($B783)+C$6*LN(C785)),2)</f>
        <v>2.57</v>
      </c>
      <c r="E785" s="22">
        <f>B783*D785/100</f>
        <v>115650</v>
      </c>
      <c r="F785" s="40">
        <v>26</v>
      </c>
      <c r="G785" s="19">
        <f>ROUND(EXP(F$4-F$5*LN($B783)+F$6*LN(F785)),2)</f>
        <v>8.02</v>
      </c>
      <c r="H785" s="22">
        <f>B783*G785/100</f>
        <v>360900</v>
      </c>
    </row>
    <row r="786" spans="2:8" x14ac:dyDescent="0.2">
      <c r="B786" s="44"/>
      <c r="C786" s="40">
        <v>30</v>
      </c>
      <c r="D786" s="19">
        <f>ROUND(EXP(C$4-C$5*LN($B783)+C$6*LN(C786)),2)</f>
        <v>2.83</v>
      </c>
      <c r="E786" s="22">
        <f>B783*D786/100</f>
        <v>127350</v>
      </c>
      <c r="F786" s="40">
        <v>30</v>
      </c>
      <c r="G786" s="19">
        <f>ROUND(EXP(F$4-F$5*LN($B783)+F$6*LN(F786)),2)</f>
        <v>8.77</v>
      </c>
      <c r="H786" s="22">
        <f>B783*G786/100</f>
        <v>394650</v>
      </c>
    </row>
    <row r="787" spans="2:8" x14ac:dyDescent="0.2">
      <c r="B787" s="45"/>
      <c r="C787" s="42">
        <v>36</v>
      </c>
      <c r="D787" s="27">
        <f>ROUND(EXP(C$4-C$5*LN($B783)+C$6*LN(C787)),2)</f>
        <v>3.2</v>
      </c>
      <c r="E787" s="28">
        <f>B783*D787/100</f>
        <v>144000</v>
      </c>
      <c r="F787" s="42">
        <v>36</v>
      </c>
      <c r="G787" s="27">
        <f>ROUND(EXP(F$4-F$5*LN($B783)+F$6*LN(F787)),2)</f>
        <v>9.84</v>
      </c>
      <c r="H787" s="28">
        <f>B783*G787/100</f>
        <v>442800</v>
      </c>
    </row>
    <row r="788" spans="2:8" x14ac:dyDescent="0.2">
      <c r="B788" s="38">
        <v>4600000</v>
      </c>
      <c r="C788" s="39">
        <v>18</v>
      </c>
      <c r="D788" s="17">
        <f>ROUND(EXP(C$4-C$5*LN($B788)+C$6*LN(C788)),2)</f>
        <v>1.99</v>
      </c>
      <c r="E788" s="21">
        <f>B788*D788/100</f>
        <v>91540</v>
      </c>
      <c r="F788" s="39">
        <v>18</v>
      </c>
      <c r="G788" s="17">
        <f>ROUND(EXP(F$4-F$5*LN($B788)+F$6*LN(F788)),2)</f>
        <v>6.31</v>
      </c>
      <c r="H788" s="21">
        <f>B788*G788/100</f>
        <v>290260</v>
      </c>
    </row>
    <row r="789" spans="2:8" x14ac:dyDescent="0.2">
      <c r="B789" s="44"/>
      <c r="C789" s="40">
        <v>22</v>
      </c>
      <c r="D789" s="19">
        <f>ROUND(EXP(C$4-C$5*LN($B788)+C$6*LN(C789)),2)</f>
        <v>2.2799999999999998</v>
      </c>
      <c r="E789" s="22">
        <f>B788*D789/100</f>
        <v>104880</v>
      </c>
      <c r="F789" s="40">
        <v>22</v>
      </c>
      <c r="G789" s="19">
        <f>ROUND(EXP(F$4-F$5*LN($B788)+F$6*LN(F789)),2)</f>
        <v>7.16</v>
      </c>
      <c r="H789" s="22">
        <f>B788*G789/100</f>
        <v>329360</v>
      </c>
    </row>
    <row r="790" spans="2:8" x14ac:dyDescent="0.2">
      <c r="B790" s="44"/>
      <c r="C790" s="40">
        <v>26</v>
      </c>
      <c r="D790" s="19">
        <f>ROUND(EXP(C$4-C$5*LN($B788)+C$6*LN(C790)),2)</f>
        <v>2.5499999999999998</v>
      </c>
      <c r="E790" s="22">
        <f>B788*D790/100</f>
        <v>117300</v>
      </c>
      <c r="F790" s="40">
        <v>26</v>
      </c>
      <c r="G790" s="19">
        <f>ROUND(EXP(F$4-F$5*LN($B788)+F$6*LN(F790)),2)</f>
        <v>7.95</v>
      </c>
      <c r="H790" s="22">
        <f>B788*G790/100</f>
        <v>365700</v>
      </c>
    </row>
    <row r="791" spans="2:8" x14ac:dyDescent="0.2">
      <c r="B791" s="44"/>
      <c r="C791" s="40">
        <v>30</v>
      </c>
      <c r="D791" s="19">
        <f>ROUND(EXP(C$4-C$5*LN($B788)+C$6*LN(C791)),2)</f>
        <v>2.81</v>
      </c>
      <c r="E791" s="22">
        <f>B788*D791/100</f>
        <v>129260</v>
      </c>
      <c r="F791" s="40">
        <v>30</v>
      </c>
      <c r="G791" s="19">
        <f>ROUND(EXP(F$4-F$5*LN($B788)+F$6*LN(F791)),2)</f>
        <v>8.6999999999999993</v>
      </c>
      <c r="H791" s="22">
        <f>B788*G791/100</f>
        <v>400200</v>
      </c>
    </row>
    <row r="792" spans="2:8" x14ac:dyDescent="0.2">
      <c r="B792" s="45"/>
      <c r="C792" s="42">
        <v>36</v>
      </c>
      <c r="D792" s="27">
        <f>ROUND(EXP(C$4-C$5*LN($B788)+C$6*LN(C792)),2)</f>
        <v>3.18</v>
      </c>
      <c r="E792" s="28">
        <f>B788*D792/100</f>
        <v>146280</v>
      </c>
      <c r="F792" s="42">
        <v>36</v>
      </c>
      <c r="G792" s="27">
        <f>ROUND(EXP(F$4-F$5*LN($B788)+F$6*LN(F792)),2)</f>
        <v>9.76</v>
      </c>
      <c r="H792" s="28">
        <f>B788*G792/100</f>
        <v>448960</v>
      </c>
    </row>
    <row r="793" spans="2:8" x14ac:dyDescent="0.2">
      <c r="B793" s="38">
        <v>4700000</v>
      </c>
      <c r="C793" s="39">
        <v>18</v>
      </c>
      <c r="D793" s="17">
        <f>ROUND(EXP(C$4-C$5*LN($B793)+C$6*LN(C793)),2)</f>
        <v>1.98</v>
      </c>
      <c r="E793" s="21">
        <f>B793*D793/100</f>
        <v>93060</v>
      </c>
      <c r="F793" s="39">
        <v>18</v>
      </c>
      <c r="G793" s="17">
        <f>ROUND(EXP(F$4-F$5*LN($B793)+F$6*LN(F793)),2)</f>
        <v>6.26</v>
      </c>
      <c r="H793" s="21">
        <f>B793*G793/100</f>
        <v>294220</v>
      </c>
    </row>
    <row r="794" spans="2:8" x14ac:dyDescent="0.2">
      <c r="B794" s="44"/>
      <c r="C794" s="40">
        <v>22</v>
      </c>
      <c r="D794" s="19">
        <f>ROUND(EXP(C$4-C$5*LN($B793)+C$6*LN(C794)),2)</f>
        <v>2.27</v>
      </c>
      <c r="E794" s="22">
        <f>B793*D794/100</f>
        <v>106690</v>
      </c>
      <c r="F794" s="40">
        <v>22</v>
      </c>
      <c r="G794" s="19">
        <f>ROUND(EXP(F$4-F$5*LN($B793)+F$6*LN(F794)),2)</f>
        <v>7.1</v>
      </c>
      <c r="H794" s="22">
        <f>B793*G794/100</f>
        <v>333700</v>
      </c>
    </row>
    <row r="795" spans="2:8" x14ac:dyDescent="0.2">
      <c r="B795" s="44"/>
      <c r="C795" s="40">
        <v>26</v>
      </c>
      <c r="D795" s="19">
        <f>ROUND(EXP(C$4-C$5*LN($B793)+C$6*LN(C795)),2)</f>
        <v>2.54</v>
      </c>
      <c r="E795" s="22">
        <f>B793*D795/100</f>
        <v>119380</v>
      </c>
      <c r="F795" s="40">
        <v>26</v>
      </c>
      <c r="G795" s="19">
        <f>ROUND(EXP(F$4-F$5*LN($B793)+F$6*LN(F795)),2)</f>
        <v>7.88</v>
      </c>
      <c r="H795" s="22">
        <f>B793*G795/100</f>
        <v>370360</v>
      </c>
    </row>
    <row r="796" spans="2:8" x14ac:dyDescent="0.2">
      <c r="B796" s="44"/>
      <c r="C796" s="40">
        <v>30</v>
      </c>
      <c r="D796" s="19">
        <f>ROUND(EXP(C$4-C$5*LN($B793)+C$6*LN(C796)),2)</f>
        <v>2.79</v>
      </c>
      <c r="E796" s="22">
        <f>B793*D796/100</f>
        <v>131130</v>
      </c>
      <c r="F796" s="40">
        <v>30</v>
      </c>
      <c r="G796" s="19">
        <f>ROUND(EXP(F$4-F$5*LN($B793)+F$6*LN(F796)),2)</f>
        <v>8.6300000000000008</v>
      </c>
      <c r="H796" s="22">
        <f>B793*G796/100</f>
        <v>405610</v>
      </c>
    </row>
    <row r="797" spans="2:8" x14ac:dyDescent="0.2">
      <c r="B797" s="45"/>
      <c r="C797" s="42">
        <v>36</v>
      </c>
      <c r="D797" s="27">
        <f>ROUND(EXP(C$4-C$5*LN($B793)+C$6*LN(C797)),2)</f>
        <v>3.16</v>
      </c>
      <c r="E797" s="28">
        <f>B793*D797/100</f>
        <v>148520</v>
      </c>
      <c r="F797" s="42">
        <v>36</v>
      </c>
      <c r="G797" s="27">
        <f>ROUND(EXP(F$4-F$5*LN($B793)+F$6*LN(F797)),2)</f>
        <v>9.67</v>
      </c>
      <c r="H797" s="28">
        <f>B793*G797/100</f>
        <v>454490</v>
      </c>
    </row>
    <row r="798" spans="2:8" x14ac:dyDescent="0.2">
      <c r="B798" s="38">
        <v>4800000</v>
      </c>
      <c r="C798" s="39">
        <v>18</v>
      </c>
      <c r="D798" s="17">
        <f>ROUND(EXP(C$4-C$5*LN($B798)+C$6*LN(C798)),2)</f>
        <v>1.97</v>
      </c>
      <c r="E798" s="21">
        <f>B798*D798/100</f>
        <v>94560</v>
      </c>
      <c r="F798" s="39">
        <v>18</v>
      </c>
      <c r="G798" s="17">
        <f>ROUND(EXP(F$4-F$5*LN($B798)+F$6*LN(F798)),2)</f>
        <v>6.21</v>
      </c>
      <c r="H798" s="21">
        <f>B798*G798/100</f>
        <v>298080</v>
      </c>
    </row>
    <row r="799" spans="2:8" x14ac:dyDescent="0.2">
      <c r="B799" s="44"/>
      <c r="C799" s="40">
        <v>22</v>
      </c>
      <c r="D799" s="19">
        <f>ROUND(EXP(C$4-C$5*LN($B798)+C$6*LN(C799)),2)</f>
        <v>2.25</v>
      </c>
      <c r="E799" s="22">
        <f>B798*D799/100</f>
        <v>108000</v>
      </c>
      <c r="F799" s="40">
        <v>22</v>
      </c>
      <c r="G799" s="19">
        <f>ROUND(EXP(F$4-F$5*LN($B798)+F$6*LN(F799)),2)</f>
        <v>7.04</v>
      </c>
      <c r="H799" s="22">
        <f>B798*G799/100</f>
        <v>337920</v>
      </c>
    </row>
    <row r="800" spans="2:8" x14ac:dyDescent="0.2">
      <c r="B800" s="44"/>
      <c r="C800" s="40">
        <v>26</v>
      </c>
      <c r="D800" s="19">
        <f>ROUND(EXP(C$4-C$5*LN($B798)+C$6*LN(C800)),2)</f>
        <v>2.52</v>
      </c>
      <c r="E800" s="22">
        <f>B798*D800/100</f>
        <v>120960</v>
      </c>
      <c r="F800" s="40">
        <v>26</v>
      </c>
      <c r="G800" s="19">
        <f>ROUND(EXP(F$4-F$5*LN($B798)+F$6*LN(F800)),2)</f>
        <v>7.82</v>
      </c>
      <c r="H800" s="22">
        <f>B798*G800/100</f>
        <v>375360</v>
      </c>
    </row>
    <row r="801" spans="2:8" x14ac:dyDescent="0.2">
      <c r="B801" s="44"/>
      <c r="C801" s="40">
        <v>30</v>
      </c>
      <c r="D801" s="19">
        <f>ROUND(EXP(C$4-C$5*LN($B798)+C$6*LN(C801)),2)</f>
        <v>2.78</v>
      </c>
      <c r="E801" s="22">
        <f>B798*D801/100</f>
        <v>133439.99999999997</v>
      </c>
      <c r="F801" s="40">
        <v>30</v>
      </c>
      <c r="G801" s="19">
        <f>ROUND(EXP(F$4-F$5*LN($B798)+F$6*LN(F801)),2)</f>
        <v>8.56</v>
      </c>
      <c r="H801" s="22">
        <f>B798*G801/100</f>
        <v>410880</v>
      </c>
    </row>
    <row r="802" spans="2:8" x14ac:dyDescent="0.2">
      <c r="B802" s="45"/>
      <c r="C802" s="42">
        <v>36</v>
      </c>
      <c r="D802" s="27">
        <f>ROUND(EXP(C$4-C$5*LN($B798)+C$6*LN(C802)),2)</f>
        <v>3.14</v>
      </c>
      <c r="E802" s="28">
        <f>B798*D802/100</f>
        <v>150720</v>
      </c>
      <c r="F802" s="42">
        <v>36</v>
      </c>
      <c r="G802" s="27">
        <f>ROUND(EXP(F$4-F$5*LN($B798)+F$6*LN(F802)),2)</f>
        <v>9.6</v>
      </c>
      <c r="H802" s="28">
        <f>B798*G802/100</f>
        <v>460800</v>
      </c>
    </row>
    <row r="803" spans="2:8" x14ac:dyDescent="0.2">
      <c r="B803" s="38">
        <v>4900000</v>
      </c>
      <c r="C803" s="39">
        <v>18</v>
      </c>
      <c r="D803" s="17">
        <f>ROUND(EXP(C$4-C$5*LN($B803)+C$6*LN(C803)),2)</f>
        <v>1.96</v>
      </c>
      <c r="E803" s="21">
        <f>B803*D803/100</f>
        <v>96040</v>
      </c>
      <c r="F803" s="39">
        <v>18</v>
      </c>
      <c r="G803" s="17">
        <f>ROUND(EXP(F$4-F$5*LN($B803)+F$6*LN(F803)),2)</f>
        <v>6.16</v>
      </c>
      <c r="H803" s="21">
        <f>B803*G803/100</f>
        <v>301840</v>
      </c>
    </row>
    <row r="804" spans="2:8" x14ac:dyDescent="0.2">
      <c r="B804" s="44"/>
      <c r="C804" s="40">
        <v>22</v>
      </c>
      <c r="D804" s="19">
        <f>ROUND(EXP(C$4-C$5*LN($B803)+C$6*LN(C804)),2)</f>
        <v>2.2400000000000002</v>
      </c>
      <c r="E804" s="22">
        <f>B803*D804/100</f>
        <v>109760.00000000001</v>
      </c>
      <c r="F804" s="40">
        <v>22</v>
      </c>
      <c r="G804" s="19">
        <f>ROUND(EXP(F$4-F$5*LN($B803)+F$6*LN(F804)),2)</f>
        <v>6.98</v>
      </c>
      <c r="H804" s="22">
        <f>B803*G804/100</f>
        <v>342020</v>
      </c>
    </row>
    <row r="805" spans="2:8" x14ac:dyDescent="0.2">
      <c r="B805" s="44"/>
      <c r="C805" s="40">
        <v>26</v>
      </c>
      <c r="D805" s="19">
        <f>ROUND(EXP(C$4-C$5*LN($B803)+C$6*LN(C805)),2)</f>
        <v>2.5099999999999998</v>
      </c>
      <c r="E805" s="22">
        <f>B803*D805/100</f>
        <v>122989.99999999999</v>
      </c>
      <c r="F805" s="40">
        <v>26</v>
      </c>
      <c r="G805" s="19">
        <f>ROUND(EXP(F$4-F$5*LN($B803)+F$6*LN(F805)),2)</f>
        <v>7.76</v>
      </c>
      <c r="H805" s="22">
        <f>B803*G805/100</f>
        <v>380240</v>
      </c>
    </row>
    <row r="806" spans="2:8" x14ac:dyDescent="0.2">
      <c r="B806" s="44"/>
      <c r="C806" s="40">
        <v>30</v>
      </c>
      <c r="D806" s="19">
        <f>ROUND(EXP(C$4-C$5*LN($B803)+C$6*LN(C806)),2)</f>
        <v>2.76</v>
      </c>
      <c r="E806" s="22">
        <f>B803*D806/100</f>
        <v>135239.99999999997</v>
      </c>
      <c r="F806" s="40">
        <v>30</v>
      </c>
      <c r="G806" s="19">
        <f>ROUND(EXP(F$4-F$5*LN($B803)+F$6*LN(F806)),2)</f>
        <v>8.49</v>
      </c>
      <c r="H806" s="22">
        <f>B803*G806/100</f>
        <v>416010</v>
      </c>
    </row>
    <row r="807" spans="2:8" x14ac:dyDescent="0.2">
      <c r="B807" s="45"/>
      <c r="C807" s="42">
        <v>36</v>
      </c>
      <c r="D807" s="27">
        <f>ROUND(EXP(C$4-C$5*LN($B803)+C$6*LN(C807)),2)</f>
        <v>3.12</v>
      </c>
      <c r="E807" s="28">
        <f>B803*D807/100</f>
        <v>152880</v>
      </c>
      <c r="F807" s="42">
        <v>36</v>
      </c>
      <c r="G807" s="27">
        <f>ROUND(EXP(F$4-F$5*LN($B803)+F$6*LN(F807)),2)</f>
        <v>9.52</v>
      </c>
      <c r="H807" s="28">
        <f>B803*G807/100</f>
        <v>466480</v>
      </c>
    </row>
    <row r="808" spans="2:8" x14ac:dyDescent="0.2">
      <c r="B808" s="43">
        <v>5000000</v>
      </c>
      <c r="C808" s="39">
        <v>24</v>
      </c>
      <c r="D808" s="17">
        <f>ROUND(EXP(C$4-C$5*LN($B808)+C$6*LN(C808)),2)</f>
        <v>2.36</v>
      </c>
      <c r="E808" s="21">
        <f>B808*D808/100</f>
        <v>118000</v>
      </c>
      <c r="F808" s="39">
        <v>24</v>
      </c>
      <c r="G808" s="17">
        <f>ROUND(EXP(F$4-F$5*LN($B808)+F$6*LN(F808)),2)</f>
        <v>7.32</v>
      </c>
      <c r="H808" s="21">
        <f>B808*G808/100</f>
        <v>366000</v>
      </c>
    </row>
    <row r="809" spans="2:8" x14ac:dyDescent="0.2">
      <c r="B809" s="44"/>
      <c r="C809" s="40">
        <v>30</v>
      </c>
      <c r="D809" s="19">
        <f>ROUND(EXP(C$4-C$5*LN($B808)+C$6*LN(C809)),2)</f>
        <v>2.74</v>
      </c>
      <c r="E809" s="22">
        <f>B808*D809/100</f>
        <v>137000.00000000003</v>
      </c>
      <c r="F809" s="40">
        <v>30</v>
      </c>
      <c r="G809" s="19">
        <f>ROUND(EXP(F$4-F$5*LN($B808)+F$6*LN(F809)),2)</f>
        <v>8.42</v>
      </c>
      <c r="H809" s="22">
        <f>B808*G809/100</f>
        <v>421000</v>
      </c>
    </row>
    <row r="810" spans="2:8" x14ac:dyDescent="0.2">
      <c r="B810" s="44"/>
      <c r="C810" s="40">
        <v>36</v>
      </c>
      <c r="D810" s="19">
        <f>ROUND(EXP(C$4-C$5*LN($B808)+C$6*LN(C810)),2)</f>
        <v>3.1</v>
      </c>
      <c r="E810" s="22">
        <f>B808*D810/100</f>
        <v>155000</v>
      </c>
      <c r="F810" s="40">
        <v>36</v>
      </c>
      <c r="G810" s="19">
        <f>ROUND(EXP(F$4-F$5*LN($B808)+F$6*LN(F810)),2)</f>
        <v>9.4499999999999993</v>
      </c>
      <c r="H810" s="22">
        <f>B808*G810/100</f>
        <v>472500</v>
      </c>
    </row>
    <row r="811" spans="2:8" x14ac:dyDescent="0.2">
      <c r="B811" s="44"/>
      <c r="C811" s="40">
        <v>42</v>
      </c>
      <c r="D811" s="19">
        <f>ROUND(EXP(C$4-C$5*LN($B808)+C$6*LN(C811)),2)</f>
        <v>3.44</v>
      </c>
      <c r="E811" s="22">
        <f>B808*D811/100</f>
        <v>172000</v>
      </c>
      <c r="F811" s="40">
        <v>42</v>
      </c>
      <c r="G811" s="19">
        <f>ROUND(EXP(F$4-F$5*LN($B808)+F$6*LN(F811)),2)</f>
        <v>10.41</v>
      </c>
      <c r="H811" s="22">
        <f>B808*G811/100</f>
        <v>520500</v>
      </c>
    </row>
    <row r="812" spans="2:8" x14ac:dyDescent="0.2">
      <c r="B812" s="45"/>
      <c r="C812" s="42">
        <v>48</v>
      </c>
      <c r="D812" s="27">
        <f>ROUND(EXP(C$4-C$5*LN($B808)+C$6*LN(C812)),2)</f>
        <v>3.77</v>
      </c>
      <c r="E812" s="28">
        <f>B808*D812/100</f>
        <v>188500</v>
      </c>
      <c r="F812" s="42">
        <v>48</v>
      </c>
      <c r="G812" s="27">
        <f>ROUND(EXP(F$4-F$5*LN($B808)+F$6*LN(F812)),2)</f>
        <v>11.32</v>
      </c>
      <c r="H812" s="28">
        <f>B808*G812/100</f>
        <v>566000</v>
      </c>
    </row>
    <row r="813" spans="2:8" x14ac:dyDescent="0.2">
      <c r="B813" s="1"/>
      <c r="C813" s="1"/>
      <c r="D813" s="2"/>
      <c r="E813" s="2"/>
      <c r="F813" s="2"/>
      <c r="G813" s="2"/>
      <c r="H813" s="2"/>
    </row>
    <row r="814" spans="2:8" x14ac:dyDescent="0.2">
      <c r="B814" s="1"/>
      <c r="C814" s="1"/>
      <c r="D814" s="2"/>
      <c r="E814" s="2"/>
      <c r="F814" s="2"/>
      <c r="G814" s="2"/>
      <c r="H814" s="2"/>
    </row>
  </sheetData>
  <autoFilter ref="B7:H812"/>
  <customSheetViews>
    <customSheetView guid="{03761D6C-F711-4DCF-91ED-28D6D91BE244}" showPageBreaks="1" showGridLines="0" printArea="1" showAutoFilter="1" state="hidden">
      <pane xSplit="2" ySplit="7" topLeftCell="C8" activePane="bottomRight" state="frozen"/>
      <selection pane="bottomRight" activeCell="B804" sqref="B804"/>
      <pageMargins left="0.70866141732283472" right="0.51181102362204722" top="0.74803149606299213" bottom="0.74803149606299213" header="0.31496062992125984" footer="0.31496062992125984"/>
      <pageSetup paperSize="9" orientation="portrait" r:id="rId1"/>
      <autoFilter ref="B7:H812"/>
    </customSheetView>
  </customSheetViews>
  <phoneticPr fontId="1"/>
  <pageMargins left="0.70866141732283472" right="0.51181102362204722" top="0.74803149606299213" bottom="0.74803149606299213" header="0.31496062992125984" footer="0.31496062992125984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14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804" sqref="B804"/>
    </sheetView>
  </sheetViews>
  <sheetFormatPr defaultRowHeight="13.2" x14ac:dyDescent="0.2"/>
  <cols>
    <col min="1" max="1" width="3.6640625" customWidth="1"/>
    <col min="2" max="2" width="16.44140625" bestFit="1" customWidth="1"/>
    <col min="3" max="3" width="11.77734375" customWidth="1"/>
    <col min="4" max="4" width="12.77734375" customWidth="1"/>
    <col min="5" max="5" width="15.77734375" customWidth="1"/>
    <col min="6" max="6" width="11.77734375" customWidth="1"/>
    <col min="7" max="7" width="12.77734375" customWidth="1"/>
    <col min="8" max="8" width="15.77734375" customWidth="1"/>
  </cols>
  <sheetData>
    <row r="1" spans="2:8" x14ac:dyDescent="0.2">
      <c r="B1" s="32" t="s">
        <v>27</v>
      </c>
      <c r="C1" s="3"/>
      <c r="D1" s="3"/>
      <c r="E1" s="3"/>
      <c r="F1" s="3"/>
      <c r="G1" s="3"/>
      <c r="H1" s="32" t="s">
        <v>14</v>
      </c>
    </row>
    <row r="2" spans="2:8" x14ac:dyDescent="0.2">
      <c r="B2" s="4" t="s">
        <v>2</v>
      </c>
      <c r="C2" s="5" t="s">
        <v>8</v>
      </c>
      <c r="D2" s="5"/>
      <c r="E2" s="6"/>
      <c r="F2" s="7" t="s">
        <v>9</v>
      </c>
      <c r="G2" s="5"/>
      <c r="H2" s="6"/>
    </row>
    <row r="3" spans="2:8" ht="15.6" x14ac:dyDescent="0.2">
      <c r="B3" s="8" t="s">
        <v>0</v>
      </c>
      <c r="C3" s="31" t="s">
        <v>20</v>
      </c>
      <c r="D3" s="32"/>
      <c r="E3" s="33"/>
      <c r="F3" s="30" t="s">
        <v>21</v>
      </c>
      <c r="G3" s="34"/>
      <c r="H3" s="35"/>
    </row>
    <row r="4" spans="2:8" x14ac:dyDescent="0.2">
      <c r="B4" s="8" t="s">
        <v>3</v>
      </c>
      <c r="C4" s="29">
        <v>2.173</v>
      </c>
      <c r="D4" s="10"/>
      <c r="E4" s="11"/>
      <c r="F4" s="30">
        <v>4.7229999999999999</v>
      </c>
      <c r="G4" s="12"/>
      <c r="H4" s="9"/>
    </row>
    <row r="5" spans="2:8" x14ac:dyDescent="0.2">
      <c r="B5" s="8" t="s">
        <v>4</v>
      </c>
      <c r="C5" s="29">
        <v>0.17799999999999999</v>
      </c>
      <c r="D5" s="10"/>
      <c r="E5" s="11"/>
      <c r="F5" s="30">
        <v>0.252</v>
      </c>
      <c r="G5" s="12"/>
      <c r="H5" s="9"/>
    </row>
    <row r="6" spans="2:8" x14ac:dyDescent="0.2">
      <c r="B6" s="8" t="s">
        <v>5</v>
      </c>
      <c r="C6" s="29">
        <v>0.48099999999999998</v>
      </c>
      <c r="D6" s="10"/>
      <c r="E6" s="11"/>
      <c r="F6" s="30">
        <v>0.42799999999999999</v>
      </c>
      <c r="G6" s="12"/>
      <c r="H6" s="9"/>
    </row>
    <row r="7" spans="2:8" x14ac:dyDescent="0.2">
      <c r="B7" s="13" t="s">
        <v>12</v>
      </c>
      <c r="C7" s="14" t="s">
        <v>13</v>
      </c>
      <c r="D7" s="15" t="s">
        <v>6</v>
      </c>
      <c r="E7" s="16" t="s">
        <v>7</v>
      </c>
      <c r="F7" s="14" t="s">
        <v>13</v>
      </c>
      <c r="G7" s="15" t="s">
        <v>6</v>
      </c>
      <c r="H7" s="16" t="s">
        <v>7</v>
      </c>
    </row>
    <row r="8" spans="2:8" x14ac:dyDescent="0.2">
      <c r="B8" s="36">
        <v>10000</v>
      </c>
      <c r="C8" s="39">
        <v>3</v>
      </c>
      <c r="D8" s="17">
        <f>ROUND(EXP(C$4-C$5*LN($B8)+C$6*LN(C8)),2)</f>
        <v>2.89</v>
      </c>
      <c r="E8" s="21">
        <f>B8*D8/100</f>
        <v>289</v>
      </c>
      <c r="F8" s="39">
        <v>3</v>
      </c>
      <c r="G8" s="17">
        <f>ROUND(EXP(F$4-F$5*LN($B8)+F$6*LN(F8)),2)</f>
        <v>17.68</v>
      </c>
      <c r="H8" s="21">
        <f>B8*G8/100</f>
        <v>1768</v>
      </c>
    </row>
    <row r="9" spans="2:8" x14ac:dyDescent="0.2">
      <c r="B9" s="18"/>
      <c r="C9" s="40">
        <v>4</v>
      </c>
      <c r="D9" s="19">
        <f>ROUND(EXP(C$4-C$5*LN($B8)+C$6*LN(C9)),2)</f>
        <v>3.32</v>
      </c>
      <c r="E9" s="22">
        <f>B8*D9/100</f>
        <v>332</v>
      </c>
      <c r="F9" s="40">
        <v>4</v>
      </c>
      <c r="G9" s="19">
        <f>ROUND(EXP(F$4-F$5*LN($B8)+F$6*LN(F9)),2)</f>
        <v>19.989999999999998</v>
      </c>
      <c r="H9" s="22">
        <f>B8*G9/100</f>
        <v>1998.9999999999998</v>
      </c>
    </row>
    <row r="10" spans="2:8" x14ac:dyDescent="0.2">
      <c r="B10" s="18"/>
      <c r="C10" s="40">
        <v>5</v>
      </c>
      <c r="D10" s="19">
        <f>ROUND(EXP(C$4-C$5*LN($B8)+C$6*LN(C10)),2)</f>
        <v>3.7</v>
      </c>
      <c r="E10" s="22">
        <f>B8*D10/100</f>
        <v>370</v>
      </c>
      <c r="F10" s="40">
        <v>5</v>
      </c>
      <c r="G10" s="19">
        <f>ROUND(EXP(F$4-F$5*LN($B8)+F$6*LN(F10)),2)</f>
        <v>22</v>
      </c>
      <c r="H10" s="22">
        <f>B8*G10/100</f>
        <v>2200</v>
      </c>
    </row>
    <row r="11" spans="2:8" x14ac:dyDescent="0.2">
      <c r="B11" s="18"/>
      <c r="C11" s="40">
        <v>6</v>
      </c>
      <c r="D11" s="19">
        <f>ROUND(EXP(C$4-C$5*LN($B8)+C$6*LN(C11)),2)</f>
        <v>4.04</v>
      </c>
      <c r="E11" s="22">
        <f>B8*D11/100</f>
        <v>404</v>
      </c>
      <c r="F11" s="40">
        <v>6</v>
      </c>
      <c r="G11" s="19">
        <f>ROUND(EXP(F$4-F$5*LN($B8)+F$6*LN(F11)),2)</f>
        <v>23.78</v>
      </c>
      <c r="H11" s="22">
        <f>B8*G11/100</f>
        <v>2378</v>
      </c>
    </row>
    <row r="12" spans="2:8" x14ac:dyDescent="0.2">
      <c r="B12" s="25"/>
      <c r="C12" s="41">
        <v>7</v>
      </c>
      <c r="D12" s="20">
        <f>ROUND(EXP(C$4-C$5*LN($B8)+C$6*LN(C12)),2)</f>
        <v>4.3499999999999996</v>
      </c>
      <c r="E12" s="23">
        <f>B8*D12/100</f>
        <v>435</v>
      </c>
      <c r="F12" s="41">
        <v>7</v>
      </c>
      <c r="G12" s="20">
        <f>ROUND(EXP(F$4-F$5*LN($B8)+F$6*LN(F12)),2)</f>
        <v>25.4</v>
      </c>
      <c r="H12" s="23">
        <f>B8*G12/100</f>
        <v>2540</v>
      </c>
    </row>
    <row r="13" spans="2:8" x14ac:dyDescent="0.2">
      <c r="B13" s="36">
        <v>10500</v>
      </c>
      <c r="C13" s="39">
        <v>3</v>
      </c>
      <c r="D13" s="17">
        <f>ROUND(EXP(C$4-C$5*LN($B13)+C$6*LN(C13)),2)</f>
        <v>2.87</v>
      </c>
      <c r="E13" s="21">
        <f>B13*D13/100</f>
        <v>301.35000000000002</v>
      </c>
      <c r="F13" s="39">
        <v>3</v>
      </c>
      <c r="G13" s="17">
        <f>ROUND(EXP(F$4-F$5*LN($B13)+F$6*LN(F13)),2)</f>
        <v>17.46</v>
      </c>
      <c r="H13" s="21">
        <f>B13*G13/100</f>
        <v>1833.3</v>
      </c>
    </row>
    <row r="14" spans="2:8" x14ac:dyDescent="0.2">
      <c r="B14" s="18"/>
      <c r="C14" s="40">
        <v>4</v>
      </c>
      <c r="D14" s="19">
        <f>ROUND(EXP(C$4-C$5*LN($B13)+C$6*LN(C14)),2)</f>
        <v>3.29</v>
      </c>
      <c r="E14" s="22">
        <f>B13*D14/100</f>
        <v>345.45</v>
      </c>
      <c r="F14" s="40">
        <v>4</v>
      </c>
      <c r="G14" s="19">
        <f>ROUND(EXP(F$4-F$5*LN($B13)+F$6*LN(F14)),2)</f>
        <v>19.75</v>
      </c>
      <c r="H14" s="22">
        <f>B13*G14/100</f>
        <v>2073.75</v>
      </c>
    </row>
    <row r="15" spans="2:8" x14ac:dyDescent="0.2">
      <c r="B15" s="18"/>
      <c r="C15" s="40">
        <v>5</v>
      </c>
      <c r="D15" s="19">
        <f>ROUND(EXP(C$4-C$5*LN($B13)+C$6*LN(C15)),2)</f>
        <v>3.67</v>
      </c>
      <c r="E15" s="22">
        <f>B13*D15/100</f>
        <v>385.35</v>
      </c>
      <c r="F15" s="40">
        <v>5</v>
      </c>
      <c r="G15" s="19">
        <f>ROUND(EXP(F$4-F$5*LN($B13)+F$6*LN(F15)),2)</f>
        <v>21.73</v>
      </c>
      <c r="H15" s="22">
        <f>B13*G15/100</f>
        <v>2281.65</v>
      </c>
    </row>
    <row r="16" spans="2:8" x14ac:dyDescent="0.2">
      <c r="B16" s="18"/>
      <c r="C16" s="40">
        <v>6</v>
      </c>
      <c r="D16" s="19">
        <f>ROUND(EXP(C$4-C$5*LN($B13)+C$6*LN(C16)),2)</f>
        <v>4</v>
      </c>
      <c r="E16" s="22">
        <f>B13*D16/100</f>
        <v>420</v>
      </c>
      <c r="F16" s="40">
        <v>6</v>
      </c>
      <c r="G16" s="19">
        <f>ROUND(EXP(F$4-F$5*LN($B13)+F$6*LN(F16)),2)</f>
        <v>23.49</v>
      </c>
      <c r="H16" s="22">
        <f>B13*G16/100</f>
        <v>2466.4499999999998</v>
      </c>
    </row>
    <row r="17" spans="2:8" x14ac:dyDescent="0.2">
      <c r="B17" s="25"/>
      <c r="C17" s="41">
        <v>7</v>
      </c>
      <c r="D17" s="20">
        <f>ROUND(EXP(C$4-C$5*LN($B13)+C$6*LN(C17)),2)</f>
        <v>4.3099999999999996</v>
      </c>
      <c r="E17" s="23">
        <f>B13*D17/100</f>
        <v>452.54999999999995</v>
      </c>
      <c r="F17" s="41">
        <v>7</v>
      </c>
      <c r="G17" s="20">
        <f>ROUND(EXP(F$4-F$5*LN($B13)+F$6*LN(F17)),2)</f>
        <v>25.09</v>
      </c>
      <c r="H17" s="23">
        <f>B13*G17/100</f>
        <v>2634.45</v>
      </c>
    </row>
    <row r="18" spans="2:8" x14ac:dyDescent="0.2">
      <c r="B18" s="36">
        <v>11000</v>
      </c>
      <c r="C18" s="39">
        <v>3</v>
      </c>
      <c r="D18" s="17">
        <f>ROUND(EXP(C$4-C$5*LN($B18)+C$6*LN(C18)),2)</f>
        <v>2.84</v>
      </c>
      <c r="E18" s="21">
        <f>B18*D18/100</f>
        <v>312.39999999999998</v>
      </c>
      <c r="F18" s="39">
        <v>3</v>
      </c>
      <c r="G18" s="17">
        <f>ROUND(EXP(F$4-F$5*LN($B18)+F$6*LN(F18)),2)</f>
        <v>17.260000000000002</v>
      </c>
      <c r="H18" s="21">
        <f>B18*G18/100</f>
        <v>1898.6000000000004</v>
      </c>
    </row>
    <row r="19" spans="2:8" x14ac:dyDescent="0.2">
      <c r="B19" s="18"/>
      <c r="C19" s="40">
        <v>4</v>
      </c>
      <c r="D19" s="19">
        <f>ROUND(EXP(C$4-C$5*LN($B18)+C$6*LN(C19)),2)</f>
        <v>3.27</v>
      </c>
      <c r="E19" s="22">
        <f>B18*D19/100</f>
        <v>359.7</v>
      </c>
      <c r="F19" s="40">
        <v>4</v>
      </c>
      <c r="G19" s="19">
        <f>ROUND(EXP(F$4-F$5*LN($B18)+F$6*LN(F19)),2)</f>
        <v>19.52</v>
      </c>
      <c r="H19" s="22">
        <f>B18*G19/100</f>
        <v>2147.1999999999998</v>
      </c>
    </row>
    <row r="20" spans="2:8" x14ac:dyDescent="0.2">
      <c r="B20" s="18"/>
      <c r="C20" s="40">
        <v>5</v>
      </c>
      <c r="D20" s="19">
        <f>ROUND(EXP(C$4-C$5*LN($B18)+C$6*LN(C20)),2)</f>
        <v>3.64</v>
      </c>
      <c r="E20" s="22">
        <f>B18*D20/100</f>
        <v>400.4</v>
      </c>
      <c r="F20" s="40">
        <v>5</v>
      </c>
      <c r="G20" s="19">
        <f>ROUND(EXP(F$4-F$5*LN($B18)+F$6*LN(F20)),2)</f>
        <v>21.47</v>
      </c>
      <c r="H20" s="22">
        <f>B18*G20/100</f>
        <v>2361.6999999999998</v>
      </c>
    </row>
    <row r="21" spans="2:8" x14ac:dyDescent="0.2">
      <c r="B21" s="18"/>
      <c r="C21" s="40">
        <v>6</v>
      </c>
      <c r="D21" s="19">
        <f>ROUND(EXP(C$4-C$5*LN($B18)+C$6*LN(C21)),2)</f>
        <v>3.97</v>
      </c>
      <c r="E21" s="22">
        <f>B18*D21/100</f>
        <v>436.7</v>
      </c>
      <c r="F21" s="40">
        <v>6</v>
      </c>
      <c r="G21" s="19">
        <f>ROUND(EXP(F$4-F$5*LN($B18)+F$6*LN(F21)),2)</f>
        <v>23.22</v>
      </c>
      <c r="H21" s="22">
        <f>B18*G21/100</f>
        <v>2554.1999999999998</v>
      </c>
    </row>
    <row r="22" spans="2:8" x14ac:dyDescent="0.2">
      <c r="B22" s="25"/>
      <c r="C22" s="41">
        <v>7</v>
      </c>
      <c r="D22" s="20">
        <f>ROUND(EXP(C$4-C$5*LN($B18)+C$6*LN(C22)),2)</f>
        <v>4.2699999999999996</v>
      </c>
      <c r="E22" s="23">
        <f>B18*D22/100</f>
        <v>469.69999999999993</v>
      </c>
      <c r="F22" s="41">
        <v>7</v>
      </c>
      <c r="G22" s="20">
        <f>ROUND(EXP(F$4-F$5*LN($B18)+F$6*LN(F22)),2)</f>
        <v>24.8</v>
      </c>
      <c r="H22" s="23">
        <f>B18*G22/100</f>
        <v>2728</v>
      </c>
    </row>
    <row r="23" spans="2:8" x14ac:dyDescent="0.2">
      <c r="B23" s="36">
        <v>11500</v>
      </c>
      <c r="C23" s="39">
        <v>3</v>
      </c>
      <c r="D23" s="17">
        <f>ROUND(EXP(C$4-C$5*LN($B23)+C$6*LN(C23)),2)</f>
        <v>2.82</v>
      </c>
      <c r="E23" s="21">
        <f>B23*D23/100</f>
        <v>324.29999999999995</v>
      </c>
      <c r="F23" s="39">
        <v>3</v>
      </c>
      <c r="G23" s="17">
        <f>ROUND(EXP(F$4-F$5*LN($B23)+F$6*LN(F23)),2)</f>
        <v>17.059999999999999</v>
      </c>
      <c r="H23" s="21">
        <f>B23*G23/100</f>
        <v>1961.8999999999996</v>
      </c>
    </row>
    <row r="24" spans="2:8" x14ac:dyDescent="0.2">
      <c r="B24" s="18"/>
      <c r="C24" s="40">
        <v>4</v>
      </c>
      <c r="D24" s="19">
        <f>ROUND(EXP(C$4-C$5*LN($B23)+C$6*LN(C24)),2)</f>
        <v>3.24</v>
      </c>
      <c r="E24" s="22">
        <f>B23*D24/100</f>
        <v>372.6</v>
      </c>
      <c r="F24" s="40">
        <v>4</v>
      </c>
      <c r="G24" s="19">
        <f>ROUND(EXP(F$4-F$5*LN($B23)+F$6*LN(F24)),2)</f>
        <v>19.3</v>
      </c>
      <c r="H24" s="22">
        <f>B23*G24/100</f>
        <v>2219.5</v>
      </c>
    </row>
    <row r="25" spans="2:8" x14ac:dyDescent="0.2">
      <c r="B25" s="18"/>
      <c r="C25" s="40">
        <v>5</v>
      </c>
      <c r="D25" s="19">
        <f>ROUND(EXP(C$4-C$5*LN($B23)+C$6*LN(C25)),2)</f>
        <v>3.61</v>
      </c>
      <c r="E25" s="22">
        <f>B23*D25/100</f>
        <v>415.15</v>
      </c>
      <c r="F25" s="40">
        <v>5</v>
      </c>
      <c r="G25" s="19">
        <f>ROUND(EXP(F$4-F$5*LN($B23)+F$6*LN(F25)),2)</f>
        <v>21.23</v>
      </c>
      <c r="H25" s="22">
        <f>B23*G25/100</f>
        <v>2441.4499999999998</v>
      </c>
    </row>
    <row r="26" spans="2:8" x14ac:dyDescent="0.2">
      <c r="B26" s="18"/>
      <c r="C26" s="40">
        <v>6</v>
      </c>
      <c r="D26" s="19">
        <f>ROUND(EXP(C$4-C$5*LN($B23)+C$6*LN(C26)),2)</f>
        <v>3.94</v>
      </c>
      <c r="E26" s="22">
        <f>B23*D26/100</f>
        <v>453.1</v>
      </c>
      <c r="F26" s="40">
        <v>6</v>
      </c>
      <c r="G26" s="19">
        <f>ROUND(EXP(F$4-F$5*LN($B23)+F$6*LN(F26)),2)</f>
        <v>22.96</v>
      </c>
      <c r="H26" s="22">
        <f>B23*G26/100</f>
        <v>2640.4</v>
      </c>
    </row>
    <row r="27" spans="2:8" x14ac:dyDescent="0.2">
      <c r="B27" s="25"/>
      <c r="C27" s="41">
        <v>7</v>
      </c>
      <c r="D27" s="20">
        <f>ROUND(EXP(C$4-C$5*LN($B23)+C$6*LN(C27)),2)</f>
        <v>4.24</v>
      </c>
      <c r="E27" s="23">
        <f>B23*D27/100</f>
        <v>487.6</v>
      </c>
      <c r="F27" s="41">
        <v>7</v>
      </c>
      <c r="G27" s="20">
        <f>ROUND(EXP(F$4-F$5*LN($B23)+F$6*LN(F27)),2)</f>
        <v>24.52</v>
      </c>
      <c r="H27" s="23">
        <f>B23*G27/100</f>
        <v>2819.8</v>
      </c>
    </row>
    <row r="28" spans="2:8" x14ac:dyDescent="0.2">
      <c r="B28" s="36">
        <v>12000</v>
      </c>
      <c r="C28" s="39">
        <v>3</v>
      </c>
      <c r="D28" s="17">
        <f>ROUND(EXP(C$4-C$5*LN($B28)+C$6*LN(C28)),2)</f>
        <v>2.8</v>
      </c>
      <c r="E28" s="21">
        <f>B28*D28/100</f>
        <v>336</v>
      </c>
      <c r="F28" s="39">
        <v>3</v>
      </c>
      <c r="G28" s="17">
        <f>ROUND(EXP(F$4-F$5*LN($B28)+F$6*LN(F28)),2)</f>
        <v>16.88</v>
      </c>
      <c r="H28" s="21">
        <f>B28*G28/100</f>
        <v>2025.6</v>
      </c>
    </row>
    <row r="29" spans="2:8" x14ac:dyDescent="0.2">
      <c r="B29" s="18"/>
      <c r="C29" s="40">
        <v>4</v>
      </c>
      <c r="D29" s="19">
        <f>ROUND(EXP(C$4-C$5*LN($B28)+C$6*LN(C29)),2)</f>
        <v>3.22</v>
      </c>
      <c r="E29" s="22">
        <f>B28*D29/100</f>
        <v>386.4</v>
      </c>
      <c r="F29" s="40">
        <v>4</v>
      </c>
      <c r="G29" s="19">
        <f>ROUND(EXP(F$4-F$5*LN($B28)+F$6*LN(F29)),2)</f>
        <v>19.09</v>
      </c>
      <c r="H29" s="22">
        <f>B28*G29/100</f>
        <v>2290.8000000000002</v>
      </c>
    </row>
    <row r="30" spans="2:8" x14ac:dyDescent="0.2">
      <c r="B30" s="18"/>
      <c r="C30" s="40">
        <v>5</v>
      </c>
      <c r="D30" s="19">
        <f>ROUND(EXP(C$4-C$5*LN($B28)+C$6*LN(C30)),2)</f>
        <v>3.58</v>
      </c>
      <c r="E30" s="22">
        <f>B28*D30/100</f>
        <v>429.6</v>
      </c>
      <c r="F30" s="40">
        <v>5</v>
      </c>
      <c r="G30" s="19">
        <f>ROUND(EXP(F$4-F$5*LN($B28)+F$6*LN(F30)),2)</f>
        <v>21.01</v>
      </c>
      <c r="H30" s="22">
        <f>B28*G30/100</f>
        <v>2521.2000000000003</v>
      </c>
    </row>
    <row r="31" spans="2:8" x14ac:dyDescent="0.2">
      <c r="B31" s="18"/>
      <c r="C31" s="40">
        <v>6</v>
      </c>
      <c r="D31" s="19">
        <f>ROUND(EXP(C$4-C$5*LN($B28)+C$6*LN(C31)),2)</f>
        <v>3.91</v>
      </c>
      <c r="E31" s="22">
        <f>B28*D31/100</f>
        <v>469.2</v>
      </c>
      <c r="F31" s="40">
        <v>6</v>
      </c>
      <c r="G31" s="19">
        <f>ROUND(EXP(F$4-F$5*LN($B28)+F$6*LN(F31)),2)</f>
        <v>22.71</v>
      </c>
      <c r="H31" s="22">
        <f>B28*G31/100</f>
        <v>2725.2</v>
      </c>
    </row>
    <row r="32" spans="2:8" x14ac:dyDescent="0.2">
      <c r="B32" s="25"/>
      <c r="C32" s="41">
        <v>7</v>
      </c>
      <c r="D32" s="20">
        <f>ROUND(EXP(C$4-C$5*LN($B28)+C$6*LN(C32)),2)</f>
        <v>4.21</v>
      </c>
      <c r="E32" s="23">
        <f>B28*D32/100</f>
        <v>505.2</v>
      </c>
      <c r="F32" s="41">
        <v>7</v>
      </c>
      <c r="G32" s="20">
        <f>ROUND(EXP(F$4-F$5*LN($B28)+F$6*LN(F32)),2)</f>
        <v>24.26</v>
      </c>
      <c r="H32" s="23">
        <f>B28*G32/100</f>
        <v>2911.2</v>
      </c>
    </row>
    <row r="33" spans="2:8" x14ac:dyDescent="0.2">
      <c r="B33" s="36">
        <v>12500</v>
      </c>
      <c r="C33" s="39">
        <v>3</v>
      </c>
      <c r="D33" s="17">
        <f>ROUND(EXP(C$4-C$5*LN($B33)+C$6*LN(C33)),2)</f>
        <v>2.78</v>
      </c>
      <c r="E33" s="21">
        <f>B33*D33/100</f>
        <v>347.5</v>
      </c>
      <c r="F33" s="39">
        <v>3</v>
      </c>
      <c r="G33" s="17">
        <f>ROUND(EXP(F$4-F$5*LN($B33)+F$6*LN(F33)),2)</f>
        <v>16.71</v>
      </c>
      <c r="H33" s="21">
        <f>B33*G33/100</f>
        <v>2088.75</v>
      </c>
    </row>
    <row r="34" spans="2:8" x14ac:dyDescent="0.2">
      <c r="B34" s="18"/>
      <c r="C34" s="40">
        <v>4</v>
      </c>
      <c r="D34" s="19">
        <f>ROUND(EXP(C$4-C$5*LN($B33)+C$6*LN(C34)),2)</f>
        <v>3.19</v>
      </c>
      <c r="E34" s="22">
        <f>B33*D34/100</f>
        <v>398.75</v>
      </c>
      <c r="F34" s="40">
        <v>4</v>
      </c>
      <c r="G34" s="19">
        <f>ROUND(EXP(F$4-F$5*LN($B33)+F$6*LN(F34)),2)</f>
        <v>18.899999999999999</v>
      </c>
      <c r="H34" s="22">
        <f>B33*G34/100</f>
        <v>2362.4999999999995</v>
      </c>
    </row>
    <row r="35" spans="2:8" x14ac:dyDescent="0.2">
      <c r="B35" s="18"/>
      <c r="C35" s="40">
        <v>5</v>
      </c>
      <c r="D35" s="19">
        <f>ROUND(EXP(C$4-C$5*LN($B33)+C$6*LN(C35)),2)</f>
        <v>3.55</v>
      </c>
      <c r="E35" s="22">
        <f>B33*D35/100</f>
        <v>443.75</v>
      </c>
      <c r="F35" s="40">
        <v>5</v>
      </c>
      <c r="G35" s="19">
        <f>ROUND(EXP(F$4-F$5*LN($B33)+F$6*LN(F35)),2)</f>
        <v>20.79</v>
      </c>
      <c r="H35" s="22">
        <f>B33*G35/100</f>
        <v>2598.75</v>
      </c>
    </row>
    <row r="36" spans="2:8" x14ac:dyDescent="0.2">
      <c r="B36" s="18"/>
      <c r="C36" s="40">
        <v>6</v>
      </c>
      <c r="D36" s="19">
        <f>ROUND(EXP(C$4-C$5*LN($B33)+C$6*LN(C36)),2)</f>
        <v>3.88</v>
      </c>
      <c r="E36" s="22">
        <f>B33*D36/100</f>
        <v>485</v>
      </c>
      <c r="F36" s="40">
        <v>6</v>
      </c>
      <c r="G36" s="19">
        <f>ROUND(EXP(F$4-F$5*LN($B33)+F$6*LN(F36)),2)</f>
        <v>22.48</v>
      </c>
      <c r="H36" s="22">
        <f>B33*G36/100</f>
        <v>2810</v>
      </c>
    </row>
    <row r="37" spans="2:8" x14ac:dyDescent="0.2">
      <c r="B37" s="25"/>
      <c r="C37" s="41">
        <v>7</v>
      </c>
      <c r="D37" s="20">
        <f>ROUND(EXP(C$4-C$5*LN($B33)+C$6*LN(C37)),2)</f>
        <v>4.18</v>
      </c>
      <c r="E37" s="23">
        <f>B33*D37/100</f>
        <v>522.5</v>
      </c>
      <c r="F37" s="41">
        <v>7</v>
      </c>
      <c r="G37" s="20">
        <f>ROUND(EXP(F$4-F$5*LN($B33)+F$6*LN(F37)),2)</f>
        <v>24.01</v>
      </c>
      <c r="H37" s="23">
        <f>B33*G37/100</f>
        <v>3001.25</v>
      </c>
    </row>
    <row r="38" spans="2:8" x14ac:dyDescent="0.2">
      <c r="B38" s="36">
        <v>13000</v>
      </c>
      <c r="C38" s="39">
        <v>3</v>
      </c>
      <c r="D38" s="17">
        <f>ROUND(EXP(C$4-C$5*LN($B38)+C$6*LN(C38)),2)</f>
        <v>2.76</v>
      </c>
      <c r="E38" s="21">
        <f>B38*D38/100</f>
        <v>358.8</v>
      </c>
      <c r="F38" s="39">
        <v>3</v>
      </c>
      <c r="G38" s="17">
        <f>ROUND(EXP(F$4-F$5*LN($B38)+F$6*LN(F38)),2)</f>
        <v>16.55</v>
      </c>
      <c r="H38" s="21">
        <f>B38*G38/100</f>
        <v>2151.5</v>
      </c>
    </row>
    <row r="39" spans="2:8" x14ac:dyDescent="0.2">
      <c r="B39" s="18"/>
      <c r="C39" s="40">
        <v>4</v>
      </c>
      <c r="D39" s="19">
        <f>ROUND(EXP(C$4-C$5*LN($B38)+C$6*LN(C39)),2)</f>
        <v>3.17</v>
      </c>
      <c r="E39" s="22">
        <f>B38*D39/100</f>
        <v>412.1</v>
      </c>
      <c r="F39" s="40">
        <v>4</v>
      </c>
      <c r="G39" s="19">
        <f>ROUND(EXP(F$4-F$5*LN($B38)+F$6*LN(F39)),2)</f>
        <v>18.71</v>
      </c>
      <c r="H39" s="22">
        <f>B38*G39/100</f>
        <v>2432.3000000000002</v>
      </c>
    </row>
    <row r="40" spans="2:8" x14ac:dyDescent="0.2">
      <c r="B40" s="18"/>
      <c r="C40" s="40">
        <v>5</v>
      </c>
      <c r="D40" s="19">
        <f>ROUND(EXP(C$4-C$5*LN($B38)+C$6*LN(C40)),2)</f>
        <v>3.53</v>
      </c>
      <c r="E40" s="22">
        <f>B38*D40/100</f>
        <v>458.9</v>
      </c>
      <c r="F40" s="40">
        <v>5</v>
      </c>
      <c r="G40" s="19">
        <f>ROUND(EXP(F$4-F$5*LN($B38)+F$6*LN(F40)),2)</f>
        <v>20.59</v>
      </c>
      <c r="H40" s="22">
        <f>B38*G40/100</f>
        <v>2676.7</v>
      </c>
    </row>
    <row r="41" spans="2:8" x14ac:dyDescent="0.2">
      <c r="B41" s="18"/>
      <c r="C41" s="40">
        <v>6</v>
      </c>
      <c r="D41" s="19">
        <f>ROUND(EXP(C$4-C$5*LN($B38)+C$6*LN(C41)),2)</f>
        <v>3.85</v>
      </c>
      <c r="E41" s="22">
        <f>B38*D41/100</f>
        <v>500.5</v>
      </c>
      <c r="F41" s="40">
        <v>6</v>
      </c>
      <c r="G41" s="19">
        <f>ROUND(EXP(F$4-F$5*LN($B38)+F$6*LN(F41)),2)</f>
        <v>22.26</v>
      </c>
      <c r="H41" s="22">
        <f>B38*G41/100</f>
        <v>2893.8</v>
      </c>
    </row>
    <row r="42" spans="2:8" x14ac:dyDescent="0.2">
      <c r="B42" s="25"/>
      <c r="C42" s="41">
        <v>7</v>
      </c>
      <c r="D42" s="20">
        <f>ROUND(EXP(C$4-C$5*LN($B38)+C$6*LN(C42)),2)</f>
        <v>4.1500000000000004</v>
      </c>
      <c r="E42" s="23">
        <f>B38*D42/100</f>
        <v>539.50000000000011</v>
      </c>
      <c r="F42" s="41">
        <v>7</v>
      </c>
      <c r="G42" s="20">
        <f>ROUND(EXP(F$4-F$5*LN($B38)+F$6*LN(F42)),2)</f>
        <v>23.78</v>
      </c>
      <c r="H42" s="23">
        <f>B38*G42/100</f>
        <v>3091.4</v>
      </c>
    </row>
    <row r="43" spans="2:8" x14ac:dyDescent="0.2">
      <c r="B43" s="36">
        <v>13500</v>
      </c>
      <c r="C43" s="39">
        <v>3</v>
      </c>
      <c r="D43" s="17">
        <f>ROUND(EXP(C$4-C$5*LN($B43)+C$6*LN(C43)),2)</f>
        <v>2.74</v>
      </c>
      <c r="E43" s="21">
        <f>B43*D43/100</f>
        <v>369.9</v>
      </c>
      <c r="F43" s="39">
        <v>3</v>
      </c>
      <c r="G43" s="17">
        <f>ROUND(EXP(F$4-F$5*LN($B43)+F$6*LN(F43)),2)</f>
        <v>16.39</v>
      </c>
      <c r="H43" s="21">
        <f>B43*G43/100</f>
        <v>2212.65</v>
      </c>
    </row>
    <row r="44" spans="2:8" x14ac:dyDescent="0.2">
      <c r="B44" s="18"/>
      <c r="C44" s="40">
        <v>4</v>
      </c>
      <c r="D44" s="19">
        <f>ROUND(EXP(C$4-C$5*LN($B43)+C$6*LN(C44)),2)</f>
        <v>3.15</v>
      </c>
      <c r="E44" s="22">
        <f>B43*D44/100</f>
        <v>425.25</v>
      </c>
      <c r="F44" s="40">
        <v>4</v>
      </c>
      <c r="G44" s="19">
        <f>ROUND(EXP(F$4-F$5*LN($B43)+F$6*LN(F44)),2)</f>
        <v>18.54</v>
      </c>
      <c r="H44" s="22">
        <f>B43*G44/100</f>
        <v>2502.9</v>
      </c>
    </row>
    <row r="45" spans="2:8" x14ac:dyDescent="0.2">
      <c r="B45" s="18"/>
      <c r="C45" s="40">
        <v>5</v>
      </c>
      <c r="D45" s="19">
        <f>ROUND(EXP(C$4-C$5*LN($B43)+C$6*LN(C45)),2)</f>
        <v>3.51</v>
      </c>
      <c r="E45" s="22">
        <f>B43*D45/100</f>
        <v>473.85</v>
      </c>
      <c r="F45" s="40">
        <v>5</v>
      </c>
      <c r="G45" s="19">
        <f>ROUND(EXP(F$4-F$5*LN($B43)+F$6*LN(F45)),2)</f>
        <v>20.39</v>
      </c>
      <c r="H45" s="22">
        <f>B43*G45/100</f>
        <v>2752.65</v>
      </c>
    </row>
    <row r="46" spans="2:8" x14ac:dyDescent="0.2">
      <c r="B46" s="18"/>
      <c r="C46" s="40">
        <v>6</v>
      </c>
      <c r="D46" s="19">
        <f>ROUND(EXP(C$4-C$5*LN($B43)+C$6*LN(C46)),2)</f>
        <v>3.83</v>
      </c>
      <c r="E46" s="22">
        <f>B43*D46/100</f>
        <v>517.04999999999995</v>
      </c>
      <c r="F46" s="40">
        <v>6</v>
      </c>
      <c r="G46" s="19">
        <f>ROUND(EXP(F$4-F$5*LN($B43)+F$6*LN(F46)),2)</f>
        <v>22.05</v>
      </c>
      <c r="H46" s="22">
        <f>B43*G46/100</f>
        <v>2976.75</v>
      </c>
    </row>
    <row r="47" spans="2:8" x14ac:dyDescent="0.2">
      <c r="B47" s="25"/>
      <c r="C47" s="41">
        <v>7</v>
      </c>
      <c r="D47" s="20">
        <f>ROUND(EXP(C$4-C$5*LN($B43)+C$6*LN(C47)),2)</f>
        <v>4.12</v>
      </c>
      <c r="E47" s="23">
        <f>B43*D47/100</f>
        <v>556.20000000000005</v>
      </c>
      <c r="F47" s="41">
        <v>7</v>
      </c>
      <c r="G47" s="20">
        <f>ROUND(EXP(F$4-F$5*LN($B43)+F$6*LN(F47)),2)</f>
        <v>23.55</v>
      </c>
      <c r="H47" s="23">
        <f>B43*G47/100</f>
        <v>3179.25</v>
      </c>
    </row>
    <row r="48" spans="2:8" x14ac:dyDescent="0.2">
      <c r="B48" s="36">
        <v>14000</v>
      </c>
      <c r="C48" s="39">
        <v>3</v>
      </c>
      <c r="D48" s="17">
        <f>ROUND(EXP(C$4-C$5*LN($B48)+C$6*LN(C48)),2)</f>
        <v>2.72</v>
      </c>
      <c r="E48" s="21">
        <f>B48*D48/100</f>
        <v>380.8</v>
      </c>
      <c r="F48" s="39">
        <v>3</v>
      </c>
      <c r="G48" s="17">
        <f>ROUND(EXP(F$4-F$5*LN($B48)+F$6*LN(F48)),2)</f>
        <v>16.239999999999998</v>
      </c>
      <c r="H48" s="21">
        <f>B48*G48/100</f>
        <v>2273.6</v>
      </c>
    </row>
    <row r="49" spans="2:8" x14ac:dyDescent="0.2">
      <c r="B49" s="18"/>
      <c r="C49" s="40">
        <v>4</v>
      </c>
      <c r="D49" s="19">
        <f>ROUND(EXP(C$4-C$5*LN($B48)+C$6*LN(C49)),2)</f>
        <v>3.13</v>
      </c>
      <c r="E49" s="22">
        <f>B48*D49/100</f>
        <v>438.2</v>
      </c>
      <c r="F49" s="40">
        <v>4</v>
      </c>
      <c r="G49" s="19">
        <f>ROUND(EXP(F$4-F$5*LN($B48)+F$6*LN(F49)),2)</f>
        <v>18.37</v>
      </c>
      <c r="H49" s="22">
        <f>B48*G49/100</f>
        <v>2571.8000000000002</v>
      </c>
    </row>
    <row r="50" spans="2:8" x14ac:dyDescent="0.2">
      <c r="B50" s="18"/>
      <c r="C50" s="40">
        <v>5</v>
      </c>
      <c r="D50" s="19">
        <f>ROUND(EXP(C$4-C$5*LN($B48)+C$6*LN(C50)),2)</f>
        <v>3.48</v>
      </c>
      <c r="E50" s="22">
        <f>B48*D50/100</f>
        <v>487.2</v>
      </c>
      <c r="F50" s="40">
        <v>5</v>
      </c>
      <c r="G50" s="19">
        <f>ROUND(EXP(F$4-F$5*LN($B48)+F$6*LN(F50)),2)</f>
        <v>20.21</v>
      </c>
      <c r="H50" s="22">
        <f>B48*G50/100</f>
        <v>2829.4</v>
      </c>
    </row>
    <row r="51" spans="2:8" x14ac:dyDescent="0.2">
      <c r="B51" s="18"/>
      <c r="C51" s="40">
        <v>6</v>
      </c>
      <c r="D51" s="19">
        <f>ROUND(EXP(C$4-C$5*LN($B48)+C$6*LN(C51)),2)</f>
        <v>3.8</v>
      </c>
      <c r="E51" s="22">
        <f>B48*D51/100</f>
        <v>532</v>
      </c>
      <c r="F51" s="40">
        <v>6</v>
      </c>
      <c r="G51" s="19">
        <f>ROUND(EXP(F$4-F$5*LN($B48)+F$6*LN(F51)),2)</f>
        <v>21.85</v>
      </c>
      <c r="H51" s="22">
        <f>B48*G51/100</f>
        <v>3059</v>
      </c>
    </row>
    <row r="52" spans="2:8" x14ac:dyDescent="0.2">
      <c r="B52" s="25"/>
      <c r="C52" s="41">
        <v>7</v>
      </c>
      <c r="D52" s="20">
        <f>ROUND(EXP(C$4-C$5*LN($B48)+C$6*LN(C52)),2)</f>
        <v>4.09</v>
      </c>
      <c r="E52" s="23">
        <f>B48*D52/100</f>
        <v>572.6</v>
      </c>
      <c r="F52" s="41">
        <v>7</v>
      </c>
      <c r="G52" s="20">
        <f>ROUND(EXP(F$4-F$5*LN($B48)+F$6*LN(F52)),2)</f>
        <v>23.34</v>
      </c>
      <c r="H52" s="23">
        <f>B48*G52/100</f>
        <v>3267.6</v>
      </c>
    </row>
    <row r="53" spans="2:8" x14ac:dyDescent="0.2">
      <c r="B53" s="36">
        <v>14500</v>
      </c>
      <c r="C53" s="39">
        <v>3</v>
      </c>
      <c r="D53" s="17">
        <f>ROUND(EXP(C$4-C$5*LN($B53)+C$6*LN(C53)),2)</f>
        <v>2.71</v>
      </c>
      <c r="E53" s="21">
        <f>B53*D53/100</f>
        <v>392.95</v>
      </c>
      <c r="F53" s="39">
        <v>3</v>
      </c>
      <c r="G53" s="17">
        <f>ROUND(EXP(F$4-F$5*LN($B53)+F$6*LN(F53)),2)</f>
        <v>16.100000000000001</v>
      </c>
      <c r="H53" s="21">
        <f>B53*G53/100</f>
        <v>2334.5000000000005</v>
      </c>
    </row>
    <row r="54" spans="2:8" x14ac:dyDescent="0.2">
      <c r="B54" s="18"/>
      <c r="C54" s="40">
        <v>4</v>
      </c>
      <c r="D54" s="19">
        <f>ROUND(EXP(C$4-C$5*LN($B53)+C$6*LN(C54)),2)</f>
        <v>3.11</v>
      </c>
      <c r="E54" s="22">
        <f>B53*D54/100</f>
        <v>450.95</v>
      </c>
      <c r="F54" s="40">
        <v>4</v>
      </c>
      <c r="G54" s="19">
        <f>ROUND(EXP(F$4-F$5*LN($B53)+F$6*LN(F54)),2)</f>
        <v>18.2</v>
      </c>
      <c r="H54" s="22">
        <f>B53*G54/100</f>
        <v>2639</v>
      </c>
    </row>
    <row r="55" spans="2:8" x14ac:dyDescent="0.2">
      <c r="B55" s="18"/>
      <c r="C55" s="40">
        <v>5</v>
      </c>
      <c r="D55" s="19">
        <f>ROUND(EXP(C$4-C$5*LN($B53)+C$6*LN(C55)),2)</f>
        <v>3.46</v>
      </c>
      <c r="E55" s="22">
        <f>B53*D55/100</f>
        <v>501.7</v>
      </c>
      <c r="F55" s="40">
        <v>5</v>
      </c>
      <c r="G55" s="19">
        <f>ROUND(EXP(F$4-F$5*LN($B53)+F$6*LN(F55)),2)</f>
        <v>20.03</v>
      </c>
      <c r="H55" s="22">
        <f>B53*G55/100</f>
        <v>2904.35</v>
      </c>
    </row>
    <row r="56" spans="2:8" x14ac:dyDescent="0.2">
      <c r="B56" s="18"/>
      <c r="C56" s="40">
        <v>6</v>
      </c>
      <c r="D56" s="19">
        <f>ROUND(EXP(C$4-C$5*LN($B53)+C$6*LN(C56)),2)</f>
        <v>3.78</v>
      </c>
      <c r="E56" s="22">
        <f>B53*D56/100</f>
        <v>548.1</v>
      </c>
      <c r="F56" s="40">
        <v>6</v>
      </c>
      <c r="G56" s="19">
        <f>ROUND(EXP(F$4-F$5*LN($B53)+F$6*LN(F56)),2)</f>
        <v>21.65</v>
      </c>
      <c r="H56" s="22">
        <f>B53*G56/100</f>
        <v>3139.25</v>
      </c>
    </row>
    <row r="57" spans="2:8" x14ac:dyDescent="0.2">
      <c r="B57" s="25"/>
      <c r="C57" s="41">
        <v>7</v>
      </c>
      <c r="D57" s="20">
        <f>ROUND(EXP(C$4-C$5*LN($B53)+C$6*LN(C57)),2)</f>
        <v>4.07</v>
      </c>
      <c r="E57" s="23">
        <f>B53*D57/100</f>
        <v>590.15000000000009</v>
      </c>
      <c r="F57" s="41">
        <v>7</v>
      </c>
      <c r="G57" s="20">
        <f>ROUND(EXP(F$4-F$5*LN($B53)+F$6*LN(F57)),2)</f>
        <v>23.13</v>
      </c>
      <c r="H57" s="23">
        <f>B53*G57/100</f>
        <v>3353.85</v>
      </c>
    </row>
    <row r="58" spans="2:8" x14ac:dyDescent="0.2">
      <c r="B58" s="36">
        <v>15000</v>
      </c>
      <c r="C58" s="39">
        <v>3</v>
      </c>
      <c r="D58" s="17">
        <f>ROUND(EXP(C$4-C$5*LN($B58)+C$6*LN(C58)),2)</f>
        <v>2.69</v>
      </c>
      <c r="E58" s="21">
        <f>B58*D58/100</f>
        <v>403.5</v>
      </c>
      <c r="F58" s="39">
        <v>3</v>
      </c>
      <c r="G58" s="17">
        <f>ROUND(EXP(F$4-F$5*LN($B58)+F$6*LN(F58)),2)</f>
        <v>15.96</v>
      </c>
      <c r="H58" s="21">
        <f>B58*G58/100</f>
        <v>2394</v>
      </c>
    </row>
    <row r="59" spans="2:8" x14ac:dyDescent="0.2">
      <c r="B59" s="18"/>
      <c r="C59" s="40">
        <v>4</v>
      </c>
      <c r="D59" s="19">
        <f>ROUND(EXP(C$4-C$5*LN($B58)+C$6*LN(C59)),2)</f>
        <v>3.09</v>
      </c>
      <c r="E59" s="22">
        <f>B58*D59/100</f>
        <v>463.5</v>
      </c>
      <c r="F59" s="40">
        <v>4</v>
      </c>
      <c r="G59" s="19">
        <f>ROUND(EXP(F$4-F$5*LN($B58)+F$6*LN(F59)),2)</f>
        <v>18.05</v>
      </c>
      <c r="H59" s="22">
        <f>B58*G59/100</f>
        <v>2707.5</v>
      </c>
    </row>
    <row r="60" spans="2:8" x14ac:dyDescent="0.2">
      <c r="B60" s="18"/>
      <c r="C60" s="40">
        <v>5</v>
      </c>
      <c r="D60" s="19">
        <f>ROUND(EXP(C$4-C$5*LN($B58)+C$6*LN(C60)),2)</f>
        <v>3.44</v>
      </c>
      <c r="E60" s="22">
        <f>B58*D60/100</f>
        <v>516</v>
      </c>
      <c r="F60" s="40">
        <v>5</v>
      </c>
      <c r="G60" s="19">
        <f>ROUND(EXP(F$4-F$5*LN($B58)+F$6*LN(F60)),2)</f>
        <v>19.86</v>
      </c>
      <c r="H60" s="22">
        <f>B58*G60/100</f>
        <v>2979</v>
      </c>
    </row>
    <row r="61" spans="2:8" x14ac:dyDescent="0.2">
      <c r="B61" s="18"/>
      <c r="C61" s="40">
        <v>6</v>
      </c>
      <c r="D61" s="19">
        <f>ROUND(EXP(C$4-C$5*LN($B58)+C$6*LN(C61)),2)</f>
        <v>3.76</v>
      </c>
      <c r="E61" s="22">
        <f>B58*D61/100</f>
        <v>564</v>
      </c>
      <c r="F61" s="40">
        <v>6</v>
      </c>
      <c r="G61" s="19">
        <f>ROUND(EXP(F$4-F$5*LN($B58)+F$6*LN(F61)),2)</f>
        <v>21.47</v>
      </c>
      <c r="H61" s="22">
        <f>B58*G61/100</f>
        <v>3220.5</v>
      </c>
    </row>
    <row r="62" spans="2:8" x14ac:dyDescent="0.2">
      <c r="B62" s="25"/>
      <c r="C62" s="41">
        <v>7</v>
      </c>
      <c r="D62" s="20">
        <f>ROUND(EXP(C$4-C$5*LN($B58)+C$6*LN(C62)),2)</f>
        <v>4.04</v>
      </c>
      <c r="E62" s="23">
        <f>B58*D62/100</f>
        <v>606</v>
      </c>
      <c r="F62" s="41">
        <v>7</v>
      </c>
      <c r="G62" s="20">
        <f>ROUND(EXP(F$4-F$5*LN($B58)+F$6*LN(F62)),2)</f>
        <v>22.94</v>
      </c>
      <c r="H62" s="23">
        <f>B58*G62/100</f>
        <v>3441</v>
      </c>
    </row>
    <row r="63" spans="2:8" x14ac:dyDescent="0.2">
      <c r="B63" s="36">
        <v>15500</v>
      </c>
      <c r="C63" s="39">
        <v>3</v>
      </c>
      <c r="D63" s="17">
        <f>ROUND(EXP(C$4-C$5*LN($B63)+C$6*LN(C63)),2)</f>
        <v>2.68</v>
      </c>
      <c r="E63" s="21">
        <f>B63*D63/100</f>
        <v>415.4</v>
      </c>
      <c r="F63" s="39">
        <v>3</v>
      </c>
      <c r="G63" s="17">
        <f>ROUND(EXP(F$4-F$5*LN($B63)+F$6*LN(F63)),2)</f>
        <v>15.83</v>
      </c>
      <c r="H63" s="21">
        <f>B63*G63/100</f>
        <v>2453.65</v>
      </c>
    </row>
    <row r="64" spans="2:8" x14ac:dyDescent="0.2">
      <c r="B64" s="18"/>
      <c r="C64" s="40">
        <v>4</v>
      </c>
      <c r="D64" s="19">
        <f>ROUND(EXP(C$4-C$5*LN($B63)+C$6*LN(C64)),2)</f>
        <v>3.07</v>
      </c>
      <c r="E64" s="22">
        <f>B63*D64/100</f>
        <v>475.85</v>
      </c>
      <c r="F64" s="40">
        <v>4</v>
      </c>
      <c r="G64" s="19">
        <f>ROUND(EXP(F$4-F$5*LN($B63)+F$6*LN(F64)),2)</f>
        <v>17.899999999999999</v>
      </c>
      <c r="H64" s="22">
        <f>B63*G64/100</f>
        <v>2774.5</v>
      </c>
    </row>
    <row r="65" spans="2:8" x14ac:dyDescent="0.2">
      <c r="B65" s="18"/>
      <c r="C65" s="40">
        <v>5</v>
      </c>
      <c r="D65" s="19">
        <f>ROUND(EXP(C$4-C$5*LN($B63)+C$6*LN(C65)),2)</f>
        <v>3.42</v>
      </c>
      <c r="E65" s="22">
        <f>B63*D65/100</f>
        <v>530.1</v>
      </c>
      <c r="F65" s="40">
        <v>5</v>
      </c>
      <c r="G65" s="19">
        <f>ROUND(EXP(F$4-F$5*LN($B63)+F$6*LN(F65)),2)</f>
        <v>19.7</v>
      </c>
      <c r="H65" s="22">
        <f>B63*G65/100</f>
        <v>3053.5</v>
      </c>
    </row>
    <row r="66" spans="2:8" x14ac:dyDescent="0.2">
      <c r="B66" s="18"/>
      <c r="C66" s="40">
        <v>6</v>
      </c>
      <c r="D66" s="19">
        <f>ROUND(EXP(C$4-C$5*LN($B63)+C$6*LN(C66)),2)</f>
        <v>3.73</v>
      </c>
      <c r="E66" s="22">
        <f>B63*D66/100</f>
        <v>578.15</v>
      </c>
      <c r="F66" s="40">
        <v>6</v>
      </c>
      <c r="G66" s="19">
        <f>ROUND(EXP(F$4-F$5*LN($B63)+F$6*LN(F66)),2)</f>
        <v>21.29</v>
      </c>
      <c r="H66" s="22">
        <f>B63*G66/100</f>
        <v>3299.95</v>
      </c>
    </row>
    <row r="67" spans="2:8" x14ac:dyDescent="0.2">
      <c r="B67" s="25"/>
      <c r="C67" s="41">
        <v>7</v>
      </c>
      <c r="D67" s="20">
        <f>ROUND(EXP(C$4-C$5*LN($B63)+C$6*LN(C67)),2)</f>
        <v>4.0199999999999996</v>
      </c>
      <c r="E67" s="23">
        <f>B63*D67/100</f>
        <v>623.09999999999991</v>
      </c>
      <c r="F67" s="41">
        <v>7</v>
      </c>
      <c r="G67" s="20">
        <f>ROUND(EXP(F$4-F$5*LN($B63)+F$6*LN(F67)),2)</f>
        <v>22.75</v>
      </c>
      <c r="H67" s="23">
        <f>B63*G67/100</f>
        <v>3526.25</v>
      </c>
    </row>
    <row r="68" spans="2:8" x14ac:dyDescent="0.2">
      <c r="B68" s="36">
        <v>16000</v>
      </c>
      <c r="C68" s="39">
        <v>3</v>
      </c>
      <c r="D68" s="17">
        <f>ROUND(EXP(C$4-C$5*LN($B68)+C$6*LN(C68)),2)</f>
        <v>2.66</v>
      </c>
      <c r="E68" s="21">
        <f>B68*D68/100</f>
        <v>425.6</v>
      </c>
      <c r="F68" s="39">
        <v>3</v>
      </c>
      <c r="G68" s="17">
        <f>ROUND(EXP(F$4-F$5*LN($B68)+F$6*LN(F68)),2)</f>
        <v>15.7</v>
      </c>
      <c r="H68" s="21">
        <f>B68*G68/100</f>
        <v>2512</v>
      </c>
    </row>
    <row r="69" spans="2:8" x14ac:dyDescent="0.2">
      <c r="B69" s="18"/>
      <c r="C69" s="40">
        <v>4</v>
      </c>
      <c r="D69" s="19">
        <f>ROUND(EXP(C$4-C$5*LN($B68)+C$6*LN(C69)),2)</f>
        <v>3.05</v>
      </c>
      <c r="E69" s="22">
        <f>B68*D69/100</f>
        <v>488</v>
      </c>
      <c r="F69" s="40">
        <v>4</v>
      </c>
      <c r="G69" s="19">
        <f>ROUND(EXP(F$4-F$5*LN($B68)+F$6*LN(F69)),2)</f>
        <v>17.760000000000002</v>
      </c>
      <c r="H69" s="22">
        <f>B68*G69/100</f>
        <v>2841.6</v>
      </c>
    </row>
    <row r="70" spans="2:8" x14ac:dyDescent="0.2">
      <c r="B70" s="18"/>
      <c r="C70" s="40">
        <v>5</v>
      </c>
      <c r="D70" s="19">
        <f>ROUND(EXP(C$4-C$5*LN($B68)+C$6*LN(C70)),2)</f>
        <v>3.4</v>
      </c>
      <c r="E70" s="22">
        <f>B68*D70/100</f>
        <v>544</v>
      </c>
      <c r="F70" s="40">
        <v>5</v>
      </c>
      <c r="G70" s="19">
        <f>ROUND(EXP(F$4-F$5*LN($B68)+F$6*LN(F70)),2)</f>
        <v>19.54</v>
      </c>
      <c r="H70" s="22">
        <f>B68*G70/100</f>
        <v>3126.4</v>
      </c>
    </row>
    <row r="71" spans="2:8" x14ac:dyDescent="0.2">
      <c r="B71" s="18"/>
      <c r="C71" s="40">
        <v>6</v>
      </c>
      <c r="D71" s="19">
        <f>ROUND(EXP(C$4-C$5*LN($B68)+C$6*LN(C71)),2)</f>
        <v>3.71</v>
      </c>
      <c r="E71" s="22">
        <f>B68*D71/100</f>
        <v>593.6</v>
      </c>
      <c r="F71" s="40">
        <v>6</v>
      </c>
      <c r="G71" s="19">
        <f>ROUND(EXP(F$4-F$5*LN($B68)+F$6*LN(F71)),2)</f>
        <v>21.12</v>
      </c>
      <c r="H71" s="22">
        <f>B68*G71/100</f>
        <v>3379.2</v>
      </c>
    </row>
    <row r="72" spans="2:8" x14ac:dyDescent="0.2">
      <c r="B72" s="25"/>
      <c r="C72" s="41">
        <v>7</v>
      </c>
      <c r="D72" s="20">
        <f>ROUND(EXP(C$4-C$5*LN($B68)+C$6*LN(C72)),2)</f>
        <v>4</v>
      </c>
      <c r="E72" s="23">
        <f>B68*D72/100</f>
        <v>640</v>
      </c>
      <c r="F72" s="41">
        <v>7</v>
      </c>
      <c r="G72" s="20">
        <f>ROUND(EXP(F$4-F$5*LN($B68)+F$6*LN(F72)),2)</f>
        <v>22.57</v>
      </c>
      <c r="H72" s="23">
        <f>B68*G72/100</f>
        <v>3611.2</v>
      </c>
    </row>
    <row r="73" spans="2:8" x14ac:dyDescent="0.2">
      <c r="B73" s="36">
        <v>16500</v>
      </c>
      <c r="C73" s="39">
        <v>3</v>
      </c>
      <c r="D73" s="17">
        <f>ROUND(EXP(C$4-C$5*LN($B73)+C$6*LN(C73)),2)</f>
        <v>2.65</v>
      </c>
      <c r="E73" s="21">
        <f>B73*D73/100</f>
        <v>437.25</v>
      </c>
      <c r="F73" s="39">
        <v>3</v>
      </c>
      <c r="G73" s="17">
        <f>ROUND(EXP(F$4-F$5*LN($B73)+F$6*LN(F73)),2)</f>
        <v>15.58</v>
      </c>
      <c r="H73" s="21">
        <f>B73*G73/100</f>
        <v>2570.6999999999998</v>
      </c>
    </row>
    <row r="74" spans="2:8" x14ac:dyDescent="0.2">
      <c r="B74" s="18"/>
      <c r="C74" s="40">
        <v>4</v>
      </c>
      <c r="D74" s="19">
        <f>ROUND(EXP(C$4-C$5*LN($B73)+C$6*LN(C74)),2)</f>
        <v>3.04</v>
      </c>
      <c r="E74" s="22">
        <f>B73*D74/100</f>
        <v>501.6</v>
      </c>
      <c r="F74" s="40">
        <v>4</v>
      </c>
      <c r="G74" s="19">
        <f>ROUND(EXP(F$4-F$5*LN($B73)+F$6*LN(F74)),2)</f>
        <v>17.62</v>
      </c>
      <c r="H74" s="22">
        <f>B73*G74/100</f>
        <v>2907.3</v>
      </c>
    </row>
    <row r="75" spans="2:8" x14ac:dyDescent="0.2">
      <c r="B75" s="18"/>
      <c r="C75" s="40">
        <v>5</v>
      </c>
      <c r="D75" s="19">
        <f>ROUND(EXP(C$4-C$5*LN($B73)+C$6*LN(C75)),2)</f>
        <v>3.38</v>
      </c>
      <c r="E75" s="22">
        <f>B73*D75/100</f>
        <v>557.70000000000005</v>
      </c>
      <c r="F75" s="40">
        <v>5</v>
      </c>
      <c r="G75" s="19">
        <f>ROUND(EXP(F$4-F$5*LN($B73)+F$6*LN(F75)),2)</f>
        <v>19.39</v>
      </c>
      <c r="H75" s="22">
        <f>B73*G75/100</f>
        <v>3199.35</v>
      </c>
    </row>
    <row r="76" spans="2:8" x14ac:dyDescent="0.2">
      <c r="B76" s="18"/>
      <c r="C76" s="40">
        <v>6</v>
      </c>
      <c r="D76" s="19">
        <f>ROUND(EXP(C$4-C$5*LN($B73)+C$6*LN(C76)),2)</f>
        <v>3.69</v>
      </c>
      <c r="E76" s="22">
        <f>B73*D76/100</f>
        <v>608.85</v>
      </c>
      <c r="F76" s="40">
        <v>6</v>
      </c>
      <c r="G76" s="19">
        <f>ROUND(EXP(F$4-F$5*LN($B73)+F$6*LN(F76)),2)</f>
        <v>20.96</v>
      </c>
      <c r="H76" s="22">
        <f>B73*G76/100</f>
        <v>3458.4</v>
      </c>
    </row>
    <row r="77" spans="2:8" x14ac:dyDescent="0.2">
      <c r="B77" s="25"/>
      <c r="C77" s="41">
        <v>7</v>
      </c>
      <c r="D77" s="20">
        <f>ROUND(EXP(C$4-C$5*LN($B73)+C$6*LN(C77)),2)</f>
        <v>3.98</v>
      </c>
      <c r="E77" s="23">
        <f>B73*D77/100</f>
        <v>656.7</v>
      </c>
      <c r="F77" s="41">
        <v>7</v>
      </c>
      <c r="G77" s="20">
        <f>ROUND(EXP(F$4-F$5*LN($B73)+F$6*LN(F77)),2)</f>
        <v>22.39</v>
      </c>
      <c r="H77" s="23">
        <f>B73*G77/100</f>
        <v>3694.35</v>
      </c>
    </row>
    <row r="78" spans="2:8" x14ac:dyDescent="0.2">
      <c r="B78" s="36">
        <v>17000</v>
      </c>
      <c r="C78" s="39">
        <v>3</v>
      </c>
      <c r="D78" s="17">
        <f>ROUND(EXP(C$4-C$5*LN($B78)+C$6*LN(C78)),2)</f>
        <v>2.63</v>
      </c>
      <c r="E78" s="21">
        <f>B78*D78/100</f>
        <v>447.1</v>
      </c>
      <c r="F78" s="39">
        <v>3</v>
      </c>
      <c r="G78" s="17">
        <f>ROUND(EXP(F$4-F$5*LN($B78)+F$6*LN(F78)),2)</f>
        <v>15.46</v>
      </c>
      <c r="H78" s="21">
        <f>B78*G78/100</f>
        <v>2628.2</v>
      </c>
    </row>
    <row r="79" spans="2:8" x14ac:dyDescent="0.2">
      <c r="B79" s="18"/>
      <c r="C79" s="40">
        <v>4</v>
      </c>
      <c r="D79" s="19">
        <f>ROUND(EXP(C$4-C$5*LN($B78)+C$6*LN(C79)),2)</f>
        <v>3.02</v>
      </c>
      <c r="E79" s="22">
        <f>B78*D79/100</f>
        <v>513.4</v>
      </c>
      <c r="F79" s="40">
        <v>4</v>
      </c>
      <c r="G79" s="19">
        <f>ROUND(EXP(F$4-F$5*LN($B78)+F$6*LN(F79)),2)</f>
        <v>17.489999999999998</v>
      </c>
      <c r="H79" s="22">
        <f>B78*G79/100</f>
        <v>2973.3</v>
      </c>
    </row>
    <row r="80" spans="2:8" x14ac:dyDescent="0.2">
      <c r="B80" s="18"/>
      <c r="C80" s="40">
        <v>5</v>
      </c>
      <c r="D80" s="19">
        <f>ROUND(EXP(C$4-C$5*LN($B78)+C$6*LN(C80)),2)</f>
        <v>3.36</v>
      </c>
      <c r="E80" s="22">
        <f>B78*D80/100</f>
        <v>571.20000000000005</v>
      </c>
      <c r="F80" s="40">
        <v>5</v>
      </c>
      <c r="G80" s="19">
        <f>ROUND(EXP(F$4-F$5*LN($B78)+F$6*LN(F80)),2)</f>
        <v>19.239999999999998</v>
      </c>
      <c r="H80" s="22">
        <f>B78*G80/100</f>
        <v>3270.8</v>
      </c>
    </row>
    <row r="81" spans="2:8" x14ac:dyDescent="0.2">
      <c r="B81" s="18"/>
      <c r="C81" s="40">
        <v>6</v>
      </c>
      <c r="D81" s="19">
        <f>ROUND(EXP(C$4-C$5*LN($B78)+C$6*LN(C81)),2)</f>
        <v>3.67</v>
      </c>
      <c r="E81" s="22">
        <f>B78*D81/100</f>
        <v>623.9</v>
      </c>
      <c r="F81" s="40">
        <v>6</v>
      </c>
      <c r="G81" s="19">
        <f>ROUND(EXP(F$4-F$5*LN($B78)+F$6*LN(F81)),2)</f>
        <v>20.8</v>
      </c>
      <c r="H81" s="22">
        <f>B78*G81/100</f>
        <v>3536</v>
      </c>
    </row>
    <row r="82" spans="2:8" x14ac:dyDescent="0.2">
      <c r="B82" s="25"/>
      <c r="C82" s="41">
        <v>7</v>
      </c>
      <c r="D82" s="20">
        <f>ROUND(EXP(C$4-C$5*LN($B78)+C$6*LN(C82)),2)</f>
        <v>3.96</v>
      </c>
      <c r="E82" s="23">
        <f>B78*D82/100</f>
        <v>673.2</v>
      </c>
      <c r="F82" s="41">
        <v>7</v>
      </c>
      <c r="G82" s="20">
        <f>ROUND(EXP(F$4-F$5*LN($B78)+F$6*LN(F82)),2)</f>
        <v>22.22</v>
      </c>
      <c r="H82" s="23">
        <f>B78*G82/100</f>
        <v>3777.4</v>
      </c>
    </row>
    <row r="83" spans="2:8" x14ac:dyDescent="0.2">
      <c r="B83" s="36">
        <v>17500</v>
      </c>
      <c r="C83" s="39">
        <v>3</v>
      </c>
      <c r="D83" s="17">
        <f>ROUND(EXP(C$4-C$5*LN($B83)+C$6*LN(C83)),2)</f>
        <v>2.62</v>
      </c>
      <c r="E83" s="21">
        <f>B83*D83/100</f>
        <v>458.5</v>
      </c>
      <c r="F83" s="39">
        <v>3</v>
      </c>
      <c r="G83" s="17">
        <f>ROUND(EXP(F$4-F$5*LN($B83)+F$6*LN(F83)),2)</f>
        <v>15.35</v>
      </c>
      <c r="H83" s="21">
        <f>B83*G83/100</f>
        <v>2686.25</v>
      </c>
    </row>
    <row r="84" spans="2:8" x14ac:dyDescent="0.2">
      <c r="B84" s="18"/>
      <c r="C84" s="40">
        <v>4</v>
      </c>
      <c r="D84" s="19">
        <f>ROUND(EXP(C$4-C$5*LN($B83)+C$6*LN(C84)),2)</f>
        <v>3.01</v>
      </c>
      <c r="E84" s="22">
        <f>B83*D84/100</f>
        <v>526.74999999999989</v>
      </c>
      <c r="F84" s="40">
        <v>4</v>
      </c>
      <c r="G84" s="19">
        <f>ROUND(EXP(F$4-F$5*LN($B83)+F$6*LN(F84)),2)</f>
        <v>17.36</v>
      </c>
      <c r="H84" s="22">
        <f>B83*G84/100</f>
        <v>3038</v>
      </c>
    </row>
    <row r="85" spans="2:8" x14ac:dyDescent="0.2">
      <c r="B85" s="18"/>
      <c r="C85" s="40">
        <v>5</v>
      </c>
      <c r="D85" s="19">
        <f>ROUND(EXP(C$4-C$5*LN($B83)+C$6*LN(C85)),2)</f>
        <v>3.35</v>
      </c>
      <c r="E85" s="22">
        <f>B83*D85/100</f>
        <v>586.25</v>
      </c>
      <c r="F85" s="40">
        <v>5</v>
      </c>
      <c r="G85" s="19">
        <f>ROUND(EXP(F$4-F$5*LN($B83)+F$6*LN(F85)),2)</f>
        <v>19.100000000000001</v>
      </c>
      <c r="H85" s="22">
        <f>B83*G85/100</f>
        <v>3342.5</v>
      </c>
    </row>
    <row r="86" spans="2:8" x14ac:dyDescent="0.2">
      <c r="B86" s="18"/>
      <c r="C86" s="40">
        <v>6</v>
      </c>
      <c r="D86" s="19">
        <f>ROUND(EXP(C$4-C$5*LN($B83)+C$6*LN(C86)),2)</f>
        <v>3.65</v>
      </c>
      <c r="E86" s="22">
        <f>B83*D86/100</f>
        <v>638.75</v>
      </c>
      <c r="F86" s="40">
        <v>6</v>
      </c>
      <c r="G86" s="19">
        <f>ROUND(EXP(F$4-F$5*LN($B83)+F$6*LN(F86)),2)</f>
        <v>20.65</v>
      </c>
      <c r="H86" s="22">
        <f>B83*G86/100</f>
        <v>3613.75</v>
      </c>
    </row>
    <row r="87" spans="2:8" x14ac:dyDescent="0.2">
      <c r="B87" s="25"/>
      <c r="C87" s="41">
        <v>7</v>
      </c>
      <c r="D87" s="20">
        <f>ROUND(EXP(C$4-C$5*LN($B83)+C$6*LN(C87)),2)</f>
        <v>3.94</v>
      </c>
      <c r="E87" s="23">
        <f>B83*D87/100</f>
        <v>689.5</v>
      </c>
      <c r="F87" s="41">
        <v>7</v>
      </c>
      <c r="G87" s="20">
        <f>ROUND(EXP(F$4-F$5*LN($B83)+F$6*LN(F87)),2)</f>
        <v>22.06</v>
      </c>
      <c r="H87" s="23">
        <f>B83*G87/100</f>
        <v>3860.5</v>
      </c>
    </row>
    <row r="88" spans="2:8" x14ac:dyDescent="0.2">
      <c r="B88" s="36">
        <v>18000</v>
      </c>
      <c r="C88" s="39">
        <v>3</v>
      </c>
      <c r="D88" s="17">
        <f>ROUND(EXP(C$4-C$5*LN($B88)+C$6*LN(C88)),2)</f>
        <v>2.6</v>
      </c>
      <c r="E88" s="21">
        <f>B88*D88/100</f>
        <v>468</v>
      </c>
      <c r="F88" s="39">
        <v>3</v>
      </c>
      <c r="G88" s="17">
        <f>ROUND(EXP(F$4-F$5*LN($B88)+F$6*LN(F88)),2)</f>
        <v>15.24</v>
      </c>
      <c r="H88" s="21">
        <f>B88*G88/100</f>
        <v>2743.2</v>
      </c>
    </row>
    <row r="89" spans="2:8" x14ac:dyDescent="0.2">
      <c r="B89" s="18"/>
      <c r="C89" s="40">
        <v>4</v>
      </c>
      <c r="D89" s="19">
        <f>ROUND(EXP(C$4-C$5*LN($B88)+C$6*LN(C89)),2)</f>
        <v>2.99</v>
      </c>
      <c r="E89" s="22">
        <f>B88*D89/100</f>
        <v>538.20000000000005</v>
      </c>
      <c r="F89" s="40">
        <v>4</v>
      </c>
      <c r="G89" s="19">
        <f>ROUND(EXP(F$4-F$5*LN($B88)+F$6*LN(F89)),2)</f>
        <v>17.239999999999998</v>
      </c>
      <c r="H89" s="22">
        <f>B88*G89/100</f>
        <v>3103.2</v>
      </c>
    </row>
    <row r="90" spans="2:8" x14ac:dyDescent="0.2">
      <c r="B90" s="18"/>
      <c r="C90" s="40">
        <v>5</v>
      </c>
      <c r="D90" s="19">
        <f>ROUND(EXP(C$4-C$5*LN($B88)+C$6*LN(C90)),2)</f>
        <v>3.33</v>
      </c>
      <c r="E90" s="22">
        <f>B88*D90/100</f>
        <v>599.4</v>
      </c>
      <c r="F90" s="40">
        <v>5</v>
      </c>
      <c r="G90" s="19">
        <f>ROUND(EXP(F$4-F$5*LN($B88)+F$6*LN(F90)),2)</f>
        <v>18.97</v>
      </c>
      <c r="H90" s="22">
        <f>B88*G90/100</f>
        <v>3414.6</v>
      </c>
    </row>
    <row r="91" spans="2:8" x14ac:dyDescent="0.2">
      <c r="B91" s="18"/>
      <c r="C91" s="40">
        <v>6</v>
      </c>
      <c r="D91" s="19">
        <f>ROUND(EXP(C$4-C$5*LN($B88)+C$6*LN(C91)),2)</f>
        <v>3.64</v>
      </c>
      <c r="E91" s="22">
        <f>B88*D91/100</f>
        <v>655.20000000000005</v>
      </c>
      <c r="F91" s="40">
        <v>6</v>
      </c>
      <c r="G91" s="19">
        <f>ROUND(EXP(F$4-F$5*LN($B88)+F$6*LN(F91)),2)</f>
        <v>20.51</v>
      </c>
      <c r="H91" s="22">
        <f>B88*G91/100</f>
        <v>3691.8</v>
      </c>
    </row>
    <row r="92" spans="2:8" x14ac:dyDescent="0.2">
      <c r="B92" s="25"/>
      <c r="C92" s="41">
        <v>7</v>
      </c>
      <c r="D92" s="20">
        <f>ROUND(EXP(C$4-C$5*LN($B88)+C$6*LN(C92)),2)</f>
        <v>3.92</v>
      </c>
      <c r="E92" s="23">
        <f>B88*D92/100</f>
        <v>705.6</v>
      </c>
      <c r="F92" s="41">
        <v>7</v>
      </c>
      <c r="G92" s="20">
        <f>ROUND(EXP(F$4-F$5*LN($B88)+F$6*LN(F92)),2)</f>
        <v>21.91</v>
      </c>
      <c r="H92" s="23">
        <f>B88*G92/100</f>
        <v>3943.8</v>
      </c>
    </row>
    <row r="93" spans="2:8" x14ac:dyDescent="0.2">
      <c r="B93" s="36">
        <v>18500</v>
      </c>
      <c r="C93" s="39">
        <v>3</v>
      </c>
      <c r="D93" s="17">
        <f>ROUND(EXP(C$4-C$5*LN($B93)+C$6*LN(C93)),2)</f>
        <v>2.59</v>
      </c>
      <c r="E93" s="21">
        <f>B93*D93/100</f>
        <v>479.15</v>
      </c>
      <c r="F93" s="39">
        <v>3</v>
      </c>
      <c r="G93" s="17">
        <f>ROUND(EXP(F$4-F$5*LN($B93)+F$6*LN(F93)),2)</f>
        <v>15.14</v>
      </c>
      <c r="H93" s="21">
        <f>B93*G93/100</f>
        <v>2800.9</v>
      </c>
    </row>
    <row r="94" spans="2:8" x14ac:dyDescent="0.2">
      <c r="B94" s="18"/>
      <c r="C94" s="40">
        <v>4</v>
      </c>
      <c r="D94" s="19">
        <f>ROUND(EXP(C$4-C$5*LN($B93)+C$6*LN(C94)),2)</f>
        <v>2.98</v>
      </c>
      <c r="E94" s="22">
        <f>B93*D94/100</f>
        <v>551.29999999999995</v>
      </c>
      <c r="F94" s="40">
        <v>4</v>
      </c>
      <c r="G94" s="19">
        <f>ROUND(EXP(F$4-F$5*LN($B93)+F$6*LN(F94)),2)</f>
        <v>17.12</v>
      </c>
      <c r="H94" s="22">
        <f>B93*G94/100</f>
        <v>3167.2</v>
      </c>
    </row>
    <row r="95" spans="2:8" x14ac:dyDescent="0.2">
      <c r="B95" s="18"/>
      <c r="C95" s="40">
        <v>5</v>
      </c>
      <c r="D95" s="19">
        <f>ROUND(EXP(C$4-C$5*LN($B93)+C$6*LN(C95)),2)</f>
        <v>3.31</v>
      </c>
      <c r="E95" s="22">
        <f>B93*D95/100</f>
        <v>612.35</v>
      </c>
      <c r="F95" s="40">
        <v>5</v>
      </c>
      <c r="G95" s="19">
        <f>ROUND(EXP(F$4-F$5*LN($B93)+F$6*LN(F95)),2)</f>
        <v>18.84</v>
      </c>
      <c r="H95" s="22">
        <f>B93*G95/100</f>
        <v>3485.4</v>
      </c>
    </row>
    <row r="96" spans="2:8" x14ac:dyDescent="0.2">
      <c r="B96" s="18"/>
      <c r="C96" s="40">
        <v>6</v>
      </c>
      <c r="D96" s="19">
        <f>ROUND(EXP(C$4-C$5*LN($B93)+C$6*LN(C96)),2)</f>
        <v>3.62</v>
      </c>
      <c r="E96" s="22">
        <f>B93*D96/100</f>
        <v>669.7</v>
      </c>
      <c r="F96" s="40">
        <v>6</v>
      </c>
      <c r="G96" s="19">
        <f>ROUND(EXP(F$4-F$5*LN($B93)+F$6*LN(F96)),2)</f>
        <v>20.37</v>
      </c>
      <c r="H96" s="22">
        <f>B93*G96/100</f>
        <v>3768.45</v>
      </c>
    </row>
    <row r="97" spans="2:8" x14ac:dyDescent="0.2">
      <c r="B97" s="25"/>
      <c r="C97" s="41">
        <v>7</v>
      </c>
      <c r="D97" s="20">
        <f>ROUND(EXP(C$4-C$5*LN($B93)+C$6*LN(C97)),2)</f>
        <v>3.9</v>
      </c>
      <c r="E97" s="23">
        <f>B93*D97/100</f>
        <v>721.5</v>
      </c>
      <c r="F97" s="41">
        <v>7</v>
      </c>
      <c r="G97" s="20">
        <f>ROUND(EXP(F$4-F$5*LN($B93)+F$6*LN(F97)),2)</f>
        <v>21.75</v>
      </c>
      <c r="H97" s="23">
        <f>B93*G97/100</f>
        <v>4023.75</v>
      </c>
    </row>
    <row r="98" spans="2:8" x14ac:dyDescent="0.2">
      <c r="B98" s="36">
        <v>19000</v>
      </c>
      <c r="C98" s="39">
        <v>3</v>
      </c>
      <c r="D98" s="17">
        <f>ROUND(EXP(C$4-C$5*LN($B98)+C$6*LN(C98)),2)</f>
        <v>2.58</v>
      </c>
      <c r="E98" s="21">
        <f>B98*D98/100</f>
        <v>490.2</v>
      </c>
      <c r="F98" s="39">
        <v>3</v>
      </c>
      <c r="G98" s="17">
        <f>ROUND(EXP(F$4-F$5*LN($B98)+F$6*LN(F98)),2)</f>
        <v>15.04</v>
      </c>
      <c r="H98" s="21">
        <f>B98*G98/100</f>
        <v>2857.6</v>
      </c>
    </row>
    <row r="99" spans="2:8" x14ac:dyDescent="0.2">
      <c r="B99" s="18"/>
      <c r="C99" s="40">
        <v>4</v>
      </c>
      <c r="D99" s="19">
        <f>ROUND(EXP(C$4-C$5*LN($B98)+C$6*LN(C99)),2)</f>
        <v>2.96</v>
      </c>
      <c r="E99" s="22">
        <f>B98*D99/100</f>
        <v>562.4</v>
      </c>
      <c r="F99" s="40">
        <v>4</v>
      </c>
      <c r="G99" s="19">
        <f>ROUND(EXP(F$4-F$5*LN($B98)+F$6*LN(F99)),2)</f>
        <v>17.010000000000002</v>
      </c>
      <c r="H99" s="22">
        <f>B98*G99/100</f>
        <v>3231.9000000000005</v>
      </c>
    </row>
    <row r="100" spans="2:8" x14ac:dyDescent="0.2">
      <c r="B100" s="18"/>
      <c r="C100" s="40">
        <v>5</v>
      </c>
      <c r="D100" s="19">
        <f>ROUND(EXP(C$4-C$5*LN($B98)+C$6*LN(C100)),2)</f>
        <v>3.3</v>
      </c>
      <c r="E100" s="22">
        <f>B98*D100/100</f>
        <v>627</v>
      </c>
      <c r="F100" s="40">
        <v>5</v>
      </c>
      <c r="G100" s="19">
        <f>ROUND(EXP(F$4-F$5*LN($B98)+F$6*LN(F100)),2)</f>
        <v>18.71</v>
      </c>
      <c r="H100" s="22">
        <f>B98*G100/100</f>
        <v>3554.9</v>
      </c>
    </row>
    <row r="101" spans="2:8" x14ac:dyDescent="0.2">
      <c r="B101" s="18"/>
      <c r="C101" s="40">
        <v>6</v>
      </c>
      <c r="D101" s="19">
        <f>ROUND(EXP(C$4-C$5*LN($B98)+C$6*LN(C101)),2)</f>
        <v>3.6</v>
      </c>
      <c r="E101" s="22">
        <f>B98*D101/100</f>
        <v>684</v>
      </c>
      <c r="F101" s="40">
        <v>6</v>
      </c>
      <c r="G101" s="19">
        <f>ROUND(EXP(F$4-F$5*LN($B98)+F$6*LN(F101)),2)</f>
        <v>20.23</v>
      </c>
      <c r="H101" s="22">
        <f>B98*G101/100</f>
        <v>3843.7</v>
      </c>
    </row>
    <row r="102" spans="2:8" x14ac:dyDescent="0.2">
      <c r="B102" s="25"/>
      <c r="C102" s="41">
        <v>7</v>
      </c>
      <c r="D102" s="20">
        <f>ROUND(EXP(C$4-C$5*LN($B98)+C$6*LN(C102)),2)</f>
        <v>3.88</v>
      </c>
      <c r="E102" s="23">
        <f>B98*D102/100</f>
        <v>737.2</v>
      </c>
      <c r="F102" s="41">
        <v>7</v>
      </c>
      <c r="G102" s="20">
        <f>ROUND(EXP(F$4-F$5*LN($B98)+F$6*LN(F102)),2)</f>
        <v>21.61</v>
      </c>
      <c r="H102" s="23">
        <f>B98*G102/100</f>
        <v>4105.8999999999996</v>
      </c>
    </row>
    <row r="103" spans="2:8" x14ac:dyDescent="0.2">
      <c r="B103" s="36">
        <v>19500</v>
      </c>
      <c r="C103" s="39">
        <v>3</v>
      </c>
      <c r="D103" s="17">
        <f>ROUND(EXP(C$4-C$5*LN($B103)+C$6*LN(C103)),2)</f>
        <v>2.57</v>
      </c>
      <c r="E103" s="21">
        <f>B103*D103/100</f>
        <v>501.15</v>
      </c>
      <c r="F103" s="39">
        <v>3</v>
      </c>
      <c r="G103" s="17">
        <f>ROUND(EXP(F$4-F$5*LN($B103)+F$6*LN(F103)),2)</f>
        <v>14.94</v>
      </c>
      <c r="H103" s="21">
        <f>B103*G103/100</f>
        <v>2913.3</v>
      </c>
    </row>
    <row r="104" spans="2:8" x14ac:dyDescent="0.2">
      <c r="B104" s="18"/>
      <c r="C104" s="40">
        <v>4</v>
      </c>
      <c r="D104" s="19">
        <f>ROUND(EXP(C$4-C$5*LN($B103)+C$6*LN(C104)),2)</f>
        <v>2.95</v>
      </c>
      <c r="E104" s="22">
        <f>B103*D104/100</f>
        <v>575.25</v>
      </c>
      <c r="F104" s="40">
        <v>4</v>
      </c>
      <c r="G104" s="19">
        <f>ROUND(EXP(F$4-F$5*LN($B103)+F$6*LN(F104)),2)</f>
        <v>16.899999999999999</v>
      </c>
      <c r="H104" s="22">
        <f>B103*G104/100</f>
        <v>3295.5</v>
      </c>
    </row>
    <row r="105" spans="2:8" x14ac:dyDescent="0.2">
      <c r="B105" s="18"/>
      <c r="C105" s="40">
        <v>5</v>
      </c>
      <c r="D105" s="19">
        <f>ROUND(EXP(C$4-C$5*LN($B103)+C$6*LN(C105)),2)</f>
        <v>3.28</v>
      </c>
      <c r="E105" s="22">
        <f>B103*D105/100</f>
        <v>639.59999999999991</v>
      </c>
      <c r="F105" s="40">
        <v>5</v>
      </c>
      <c r="G105" s="19">
        <f>ROUND(EXP(F$4-F$5*LN($B103)+F$6*LN(F105)),2)</f>
        <v>18.59</v>
      </c>
      <c r="H105" s="22">
        <f>B103*G105/100</f>
        <v>3625.05</v>
      </c>
    </row>
    <row r="106" spans="2:8" x14ac:dyDescent="0.2">
      <c r="B106" s="18"/>
      <c r="C106" s="40">
        <v>6</v>
      </c>
      <c r="D106" s="19">
        <f>ROUND(EXP(C$4-C$5*LN($B103)+C$6*LN(C106)),2)</f>
        <v>3.58</v>
      </c>
      <c r="E106" s="22">
        <f>B103*D106/100</f>
        <v>698.1</v>
      </c>
      <c r="F106" s="40">
        <v>6</v>
      </c>
      <c r="G106" s="19">
        <f>ROUND(EXP(F$4-F$5*LN($B103)+F$6*LN(F106)),2)</f>
        <v>20.100000000000001</v>
      </c>
      <c r="H106" s="22">
        <f>B103*G106/100</f>
        <v>3919.5</v>
      </c>
    </row>
    <row r="107" spans="2:8" x14ac:dyDescent="0.2">
      <c r="B107" s="25"/>
      <c r="C107" s="41">
        <v>7</v>
      </c>
      <c r="D107" s="20">
        <f>ROUND(EXP(C$4-C$5*LN($B103)+C$6*LN(C107)),2)</f>
        <v>3.86</v>
      </c>
      <c r="E107" s="23">
        <f>B103*D107/100</f>
        <v>752.7</v>
      </c>
      <c r="F107" s="41">
        <v>7</v>
      </c>
      <c r="G107" s="20">
        <f>ROUND(EXP(F$4-F$5*LN($B103)+F$6*LN(F107)),2)</f>
        <v>21.47</v>
      </c>
      <c r="H107" s="23">
        <f>B103*G107/100</f>
        <v>4186.6499999999996</v>
      </c>
    </row>
    <row r="108" spans="2:8" x14ac:dyDescent="0.2">
      <c r="B108" s="37">
        <v>20000</v>
      </c>
      <c r="C108" s="39">
        <v>3</v>
      </c>
      <c r="D108" s="17">
        <f>ROUND(EXP(C$4-C$5*LN($B108)+C$6*LN(C108)),2)</f>
        <v>2.56</v>
      </c>
      <c r="E108" s="21">
        <f>B108*D108/100</f>
        <v>512</v>
      </c>
      <c r="F108" s="39">
        <v>3</v>
      </c>
      <c r="G108" s="17">
        <f>ROUND(EXP(F$4-F$5*LN($B108)+F$6*LN(F108)),2)</f>
        <v>14.84</v>
      </c>
      <c r="H108" s="21">
        <f>B108*G108/100</f>
        <v>2968</v>
      </c>
    </row>
    <row r="109" spans="2:8" x14ac:dyDescent="0.2">
      <c r="B109" s="24"/>
      <c r="C109" s="40">
        <v>4</v>
      </c>
      <c r="D109" s="19">
        <f>ROUND(EXP(C$4-C$5*LN($B108)+C$6*LN(C109)),2)</f>
        <v>2.94</v>
      </c>
      <c r="E109" s="22">
        <f>B108*D109/100</f>
        <v>588</v>
      </c>
      <c r="F109" s="40">
        <v>4</v>
      </c>
      <c r="G109" s="19">
        <f>ROUND(EXP(F$4-F$5*LN($B108)+F$6*LN(F109)),2)</f>
        <v>16.79</v>
      </c>
      <c r="H109" s="22">
        <f>B108*G109/100</f>
        <v>3358</v>
      </c>
    </row>
    <row r="110" spans="2:8" x14ac:dyDescent="0.2">
      <c r="B110" s="24"/>
      <c r="C110" s="40">
        <v>5</v>
      </c>
      <c r="D110" s="19">
        <f>ROUND(EXP(C$4-C$5*LN($B108)+C$6*LN(C110)),2)</f>
        <v>3.27</v>
      </c>
      <c r="E110" s="22">
        <f>B108*D110/100</f>
        <v>654</v>
      </c>
      <c r="F110" s="40">
        <v>5</v>
      </c>
      <c r="G110" s="19">
        <f>ROUND(EXP(F$4-F$5*LN($B108)+F$6*LN(F110)),2)</f>
        <v>18.47</v>
      </c>
      <c r="H110" s="22">
        <f>B108*G110/100</f>
        <v>3694</v>
      </c>
    </row>
    <row r="111" spans="2:8" x14ac:dyDescent="0.2">
      <c r="B111" s="24"/>
      <c r="C111" s="40">
        <v>6</v>
      </c>
      <c r="D111" s="19">
        <f>ROUND(EXP(C$4-C$5*LN($B108)+C$6*LN(C111)),2)</f>
        <v>3.57</v>
      </c>
      <c r="E111" s="22">
        <f>B108*D111/100</f>
        <v>714</v>
      </c>
      <c r="F111" s="40">
        <v>6</v>
      </c>
      <c r="G111" s="19">
        <f>ROUND(EXP(F$4-F$5*LN($B108)+F$6*LN(F111)),2)</f>
        <v>19.97</v>
      </c>
      <c r="H111" s="22">
        <f>B108*G111/100</f>
        <v>3994</v>
      </c>
    </row>
    <row r="112" spans="2:8" x14ac:dyDescent="0.2">
      <c r="B112" s="26"/>
      <c r="C112" s="42">
        <v>7</v>
      </c>
      <c r="D112" s="27">
        <f>ROUND(EXP(C$4-C$5*LN($B108)+C$6*LN(C112)),2)</f>
        <v>3.84</v>
      </c>
      <c r="E112" s="28">
        <f>B108*D112/100</f>
        <v>768</v>
      </c>
      <c r="F112" s="42">
        <v>7</v>
      </c>
      <c r="G112" s="27">
        <f>ROUND(EXP(F$4-F$5*LN($B108)+F$6*LN(F112)),2)</f>
        <v>21.33</v>
      </c>
      <c r="H112" s="28">
        <f>B108*G112/100</f>
        <v>4265.9999999999991</v>
      </c>
    </row>
    <row r="113" spans="2:8" x14ac:dyDescent="0.2">
      <c r="B113" s="37">
        <v>20500</v>
      </c>
      <c r="C113" s="39">
        <v>3</v>
      </c>
      <c r="D113" s="17">
        <f>ROUND(EXP(C$4-C$5*LN($B113)+C$6*LN(C113)),2)</f>
        <v>2.5499999999999998</v>
      </c>
      <c r="E113" s="21">
        <f>B113*D113/100</f>
        <v>522.74999999999989</v>
      </c>
      <c r="F113" s="39">
        <v>3</v>
      </c>
      <c r="G113" s="17">
        <f>ROUND(EXP(F$4-F$5*LN($B113)+F$6*LN(F113)),2)</f>
        <v>14.75</v>
      </c>
      <c r="H113" s="21">
        <f>B113*G113/100</f>
        <v>3023.75</v>
      </c>
    </row>
    <row r="114" spans="2:8" x14ac:dyDescent="0.2">
      <c r="B114" s="24"/>
      <c r="C114" s="40">
        <v>4</v>
      </c>
      <c r="D114" s="19">
        <f>ROUND(EXP(C$4-C$5*LN($B113)+C$6*LN(C114)),2)</f>
        <v>2.92</v>
      </c>
      <c r="E114" s="22">
        <f>B113*D114/100</f>
        <v>598.6</v>
      </c>
      <c r="F114" s="40">
        <v>4</v>
      </c>
      <c r="G114" s="19">
        <f>ROUND(EXP(F$4-F$5*LN($B113)+F$6*LN(F114)),2)</f>
        <v>16.68</v>
      </c>
      <c r="H114" s="22">
        <f>B113*G114/100</f>
        <v>3419.4</v>
      </c>
    </row>
    <row r="115" spans="2:8" x14ac:dyDescent="0.2">
      <c r="B115" s="24"/>
      <c r="C115" s="40">
        <v>5</v>
      </c>
      <c r="D115" s="19">
        <f>ROUND(EXP(C$4-C$5*LN($B113)+C$6*LN(C115)),2)</f>
        <v>3.25</v>
      </c>
      <c r="E115" s="22">
        <f>B113*D115/100</f>
        <v>666.25</v>
      </c>
      <c r="F115" s="40">
        <v>5</v>
      </c>
      <c r="G115" s="19">
        <f>ROUND(EXP(F$4-F$5*LN($B113)+F$6*LN(F115)),2)</f>
        <v>18.36</v>
      </c>
      <c r="H115" s="22">
        <f>B113*G115/100</f>
        <v>3763.8</v>
      </c>
    </row>
    <row r="116" spans="2:8" x14ac:dyDescent="0.2">
      <c r="B116" s="24"/>
      <c r="C116" s="40">
        <v>6</v>
      </c>
      <c r="D116" s="19">
        <f>ROUND(EXP(C$4-C$5*LN($B113)+C$6*LN(C116)),2)</f>
        <v>3.55</v>
      </c>
      <c r="E116" s="22">
        <f>B113*D116/100</f>
        <v>727.75</v>
      </c>
      <c r="F116" s="40">
        <v>6</v>
      </c>
      <c r="G116" s="19">
        <f>ROUND(EXP(F$4-F$5*LN($B113)+F$6*LN(F116)),2)</f>
        <v>19.850000000000001</v>
      </c>
      <c r="H116" s="22">
        <f>B113*G116/100</f>
        <v>4069.2500000000005</v>
      </c>
    </row>
    <row r="117" spans="2:8" x14ac:dyDescent="0.2">
      <c r="B117" s="26"/>
      <c r="C117" s="42">
        <v>7</v>
      </c>
      <c r="D117" s="27">
        <f>ROUND(EXP(C$4-C$5*LN($B113)+C$6*LN(C117)),2)</f>
        <v>3.83</v>
      </c>
      <c r="E117" s="28">
        <f>B113*D117/100</f>
        <v>785.15</v>
      </c>
      <c r="F117" s="42">
        <v>7</v>
      </c>
      <c r="G117" s="27">
        <f>ROUND(EXP(F$4-F$5*LN($B113)+F$6*LN(F117)),2)</f>
        <v>21.2</v>
      </c>
      <c r="H117" s="28">
        <f>B113*G117/100</f>
        <v>4346</v>
      </c>
    </row>
    <row r="118" spans="2:8" x14ac:dyDescent="0.2">
      <c r="B118" s="37">
        <v>21000</v>
      </c>
      <c r="C118" s="39">
        <v>3</v>
      </c>
      <c r="D118" s="17">
        <f>ROUND(EXP(C$4-C$5*LN($B118)+C$6*LN(C118)),2)</f>
        <v>2.5299999999999998</v>
      </c>
      <c r="E118" s="21">
        <f>B118*D118/100</f>
        <v>531.29999999999995</v>
      </c>
      <c r="F118" s="39">
        <v>3</v>
      </c>
      <c r="G118" s="17">
        <f>ROUND(EXP(F$4-F$5*LN($B118)+F$6*LN(F118)),2)</f>
        <v>14.66</v>
      </c>
      <c r="H118" s="21">
        <f>B118*G118/100</f>
        <v>3078.6</v>
      </c>
    </row>
    <row r="119" spans="2:8" x14ac:dyDescent="0.2">
      <c r="B119" s="24"/>
      <c r="C119" s="40">
        <v>4</v>
      </c>
      <c r="D119" s="19">
        <f>ROUND(EXP(C$4-C$5*LN($B118)+C$6*LN(C119)),2)</f>
        <v>2.91</v>
      </c>
      <c r="E119" s="22">
        <f>B118*D119/100</f>
        <v>611.1</v>
      </c>
      <c r="F119" s="40">
        <v>4</v>
      </c>
      <c r="G119" s="19">
        <f>ROUND(EXP(F$4-F$5*LN($B118)+F$6*LN(F119)),2)</f>
        <v>16.579999999999998</v>
      </c>
      <c r="H119" s="22">
        <f>B118*G119/100</f>
        <v>3481.7999999999993</v>
      </c>
    </row>
    <row r="120" spans="2:8" x14ac:dyDescent="0.2">
      <c r="B120" s="24"/>
      <c r="C120" s="40">
        <v>5</v>
      </c>
      <c r="D120" s="19">
        <f>ROUND(EXP(C$4-C$5*LN($B118)+C$6*LN(C120)),2)</f>
        <v>3.24</v>
      </c>
      <c r="E120" s="22">
        <f>B118*D120/100</f>
        <v>680.4</v>
      </c>
      <c r="F120" s="40">
        <v>5</v>
      </c>
      <c r="G120" s="19">
        <f>ROUND(EXP(F$4-F$5*LN($B118)+F$6*LN(F120)),2)</f>
        <v>18.239999999999998</v>
      </c>
      <c r="H120" s="22">
        <f>B118*G120/100</f>
        <v>3830.3999999999996</v>
      </c>
    </row>
    <row r="121" spans="2:8" x14ac:dyDescent="0.2">
      <c r="B121" s="24"/>
      <c r="C121" s="40">
        <v>6</v>
      </c>
      <c r="D121" s="19">
        <f>ROUND(EXP(C$4-C$5*LN($B118)+C$6*LN(C121)),2)</f>
        <v>3.54</v>
      </c>
      <c r="E121" s="22">
        <f>B118*D121/100</f>
        <v>743.4</v>
      </c>
      <c r="F121" s="40">
        <v>6</v>
      </c>
      <c r="G121" s="19">
        <f>ROUND(EXP(F$4-F$5*LN($B118)+F$6*LN(F121)),2)</f>
        <v>19.73</v>
      </c>
      <c r="H121" s="22">
        <f>B118*G121/100</f>
        <v>4143.3</v>
      </c>
    </row>
    <row r="122" spans="2:8" x14ac:dyDescent="0.2">
      <c r="B122" s="26"/>
      <c r="C122" s="42">
        <v>7</v>
      </c>
      <c r="D122" s="27">
        <f>ROUND(EXP(C$4-C$5*LN($B118)+C$6*LN(C122)),2)</f>
        <v>3.81</v>
      </c>
      <c r="E122" s="28">
        <f>B118*D122/100</f>
        <v>800.1</v>
      </c>
      <c r="F122" s="42">
        <v>7</v>
      </c>
      <c r="G122" s="27">
        <f>ROUND(EXP(F$4-F$5*LN($B118)+F$6*LN(F122)),2)</f>
        <v>21.07</v>
      </c>
      <c r="H122" s="28">
        <f>B118*G122/100</f>
        <v>4424.7</v>
      </c>
    </row>
    <row r="123" spans="2:8" x14ac:dyDescent="0.2">
      <c r="B123" s="37">
        <v>21500</v>
      </c>
      <c r="C123" s="39">
        <v>3</v>
      </c>
      <c r="D123" s="17">
        <f>ROUND(EXP(C$4-C$5*LN($B123)+C$6*LN(C123)),2)</f>
        <v>2.52</v>
      </c>
      <c r="E123" s="21">
        <f>B123*D123/100</f>
        <v>541.79999999999995</v>
      </c>
      <c r="F123" s="39">
        <v>3</v>
      </c>
      <c r="G123" s="17">
        <f>ROUND(EXP(F$4-F$5*LN($B123)+F$6*LN(F123)),2)</f>
        <v>14.57</v>
      </c>
      <c r="H123" s="21">
        <f>B123*G123/100</f>
        <v>3132.55</v>
      </c>
    </row>
    <row r="124" spans="2:8" x14ac:dyDescent="0.2">
      <c r="B124" s="24"/>
      <c r="C124" s="40">
        <v>4</v>
      </c>
      <c r="D124" s="19">
        <f>ROUND(EXP(C$4-C$5*LN($B123)+C$6*LN(C124)),2)</f>
        <v>2.9</v>
      </c>
      <c r="E124" s="22">
        <f>B123*D124/100</f>
        <v>623.5</v>
      </c>
      <c r="F124" s="40">
        <v>4</v>
      </c>
      <c r="G124" s="19">
        <f>ROUND(EXP(F$4-F$5*LN($B123)+F$6*LN(F124)),2)</f>
        <v>16.48</v>
      </c>
      <c r="H124" s="22">
        <f>B123*G124/100</f>
        <v>3543.2</v>
      </c>
    </row>
    <row r="125" spans="2:8" x14ac:dyDescent="0.2">
      <c r="B125" s="24"/>
      <c r="C125" s="40">
        <v>5</v>
      </c>
      <c r="D125" s="19">
        <f>ROUND(EXP(C$4-C$5*LN($B123)+C$6*LN(C125)),2)</f>
        <v>3.23</v>
      </c>
      <c r="E125" s="22">
        <f>B123*D125/100</f>
        <v>694.45</v>
      </c>
      <c r="F125" s="40">
        <v>5</v>
      </c>
      <c r="G125" s="19">
        <f>ROUND(EXP(F$4-F$5*LN($B123)+F$6*LN(F125)),2)</f>
        <v>18.14</v>
      </c>
      <c r="H125" s="22">
        <f>B123*G125/100</f>
        <v>3900.1</v>
      </c>
    </row>
    <row r="126" spans="2:8" x14ac:dyDescent="0.2">
      <c r="B126" s="24"/>
      <c r="C126" s="40">
        <v>6</v>
      </c>
      <c r="D126" s="19">
        <f>ROUND(EXP(C$4-C$5*LN($B123)+C$6*LN(C126)),2)</f>
        <v>3.52</v>
      </c>
      <c r="E126" s="22">
        <f>B123*D126/100</f>
        <v>756.8</v>
      </c>
      <c r="F126" s="40">
        <v>6</v>
      </c>
      <c r="G126" s="19">
        <f>ROUND(EXP(F$4-F$5*LN($B123)+F$6*LN(F126)),2)</f>
        <v>19.61</v>
      </c>
      <c r="H126" s="22">
        <f>B123*G126/100</f>
        <v>4216.1499999999996</v>
      </c>
    </row>
    <row r="127" spans="2:8" x14ac:dyDescent="0.2">
      <c r="B127" s="26"/>
      <c r="C127" s="42">
        <v>7</v>
      </c>
      <c r="D127" s="27">
        <f>ROUND(EXP(C$4-C$5*LN($B123)+C$6*LN(C127)),2)</f>
        <v>3.79</v>
      </c>
      <c r="E127" s="28">
        <f>B123*D127/100</f>
        <v>814.85</v>
      </c>
      <c r="F127" s="42">
        <v>7</v>
      </c>
      <c r="G127" s="27">
        <f>ROUND(EXP(F$4-F$5*LN($B123)+F$6*LN(F127)),2)</f>
        <v>20.95</v>
      </c>
      <c r="H127" s="28">
        <f>B123*G127/100</f>
        <v>4504.25</v>
      </c>
    </row>
    <row r="128" spans="2:8" x14ac:dyDescent="0.2">
      <c r="B128" s="37">
        <v>22000</v>
      </c>
      <c r="C128" s="39">
        <v>3</v>
      </c>
      <c r="D128" s="17">
        <f>ROUND(EXP(C$4-C$5*LN($B128)+C$6*LN(C128)),2)</f>
        <v>2.5099999999999998</v>
      </c>
      <c r="E128" s="21">
        <f>B128*D128/100</f>
        <v>552.19999999999993</v>
      </c>
      <c r="F128" s="39">
        <v>3</v>
      </c>
      <c r="G128" s="17">
        <f>ROUND(EXP(F$4-F$5*LN($B128)+F$6*LN(F128)),2)</f>
        <v>14.49</v>
      </c>
      <c r="H128" s="21">
        <f>B128*G128/100</f>
        <v>3187.8</v>
      </c>
    </row>
    <row r="129" spans="2:8" x14ac:dyDescent="0.2">
      <c r="B129" s="24"/>
      <c r="C129" s="40">
        <v>4</v>
      </c>
      <c r="D129" s="19">
        <f>ROUND(EXP(C$4-C$5*LN($B128)+C$6*LN(C129)),2)</f>
        <v>2.89</v>
      </c>
      <c r="E129" s="22">
        <f>B128*D129/100</f>
        <v>635.79999999999995</v>
      </c>
      <c r="F129" s="40">
        <v>4</v>
      </c>
      <c r="G129" s="19">
        <f>ROUND(EXP(F$4-F$5*LN($B128)+F$6*LN(F129)),2)</f>
        <v>16.39</v>
      </c>
      <c r="H129" s="22">
        <f>B128*G129/100</f>
        <v>3605.8</v>
      </c>
    </row>
    <row r="130" spans="2:8" x14ac:dyDescent="0.2">
      <c r="B130" s="24"/>
      <c r="C130" s="40">
        <v>5</v>
      </c>
      <c r="D130" s="19">
        <f>ROUND(EXP(C$4-C$5*LN($B128)+C$6*LN(C130)),2)</f>
        <v>3.21</v>
      </c>
      <c r="E130" s="22">
        <f>B128*D130/100</f>
        <v>706.2</v>
      </c>
      <c r="F130" s="40">
        <v>5</v>
      </c>
      <c r="G130" s="19">
        <f>ROUND(EXP(F$4-F$5*LN($B128)+F$6*LN(F130)),2)</f>
        <v>18.03</v>
      </c>
      <c r="H130" s="22">
        <f>B128*G130/100</f>
        <v>3966.6</v>
      </c>
    </row>
    <row r="131" spans="2:8" x14ac:dyDescent="0.2">
      <c r="B131" s="24"/>
      <c r="C131" s="40">
        <v>6</v>
      </c>
      <c r="D131" s="19">
        <f>ROUND(EXP(C$4-C$5*LN($B128)+C$6*LN(C131)),2)</f>
        <v>3.51</v>
      </c>
      <c r="E131" s="22">
        <f>B128*D131/100</f>
        <v>772.2</v>
      </c>
      <c r="F131" s="40">
        <v>6</v>
      </c>
      <c r="G131" s="19">
        <f>ROUND(EXP(F$4-F$5*LN($B128)+F$6*LN(F131)),2)</f>
        <v>19.5</v>
      </c>
      <c r="H131" s="22">
        <f>B128*G131/100</f>
        <v>4290</v>
      </c>
    </row>
    <row r="132" spans="2:8" x14ac:dyDescent="0.2">
      <c r="B132" s="26"/>
      <c r="C132" s="42">
        <v>7</v>
      </c>
      <c r="D132" s="27">
        <f>ROUND(EXP(C$4-C$5*LN($B128)+C$6*LN(C132)),2)</f>
        <v>3.78</v>
      </c>
      <c r="E132" s="28">
        <f>B128*D132/100</f>
        <v>831.6</v>
      </c>
      <c r="F132" s="42">
        <v>7</v>
      </c>
      <c r="G132" s="27">
        <f>ROUND(EXP(F$4-F$5*LN($B128)+F$6*LN(F132)),2)</f>
        <v>20.82</v>
      </c>
      <c r="H132" s="28">
        <f>B128*G132/100</f>
        <v>4580.3999999999996</v>
      </c>
    </row>
    <row r="133" spans="2:8" x14ac:dyDescent="0.2">
      <c r="B133" s="37">
        <v>22500</v>
      </c>
      <c r="C133" s="39">
        <v>3</v>
      </c>
      <c r="D133" s="17">
        <f>ROUND(EXP(C$4-C$5*LN($B133)+C$6*LN(C133)),2)</f>
        <v>2.5</v>
      </c>
      <c r="E133" s="21">
        <f>B133*D133/100</f>
        <v>562.5</v>
      </c>
      <c r="F133" s="39">
        <v>3</v>
      </c>
      <c r="G133" s="17">
        <f>ROUND(EXP(F$4-F$5*LN($B133)+F$6*LN(F133)),2)</f>
        <v>14.41</v>
      </c>
      <c r="H133" s="21">
        <f>B133*G133/100</f>
        <v>3242.25</v>
      </c>
    </row>
    <row r="134" spans="2:8" x14ac:dyDescent="0.2">
      <c r="B134" s="24"/>
      <c r="C134" s="40">
        <v>4</v>
      </c>
      <c r="D134" s="19">
        <f>ROUND(EXP(C$4-C$5*LN($B133)+C$6*LN(C134)),2)</f>
        <v>2.87</v>
      </c>
      <c r="E134" s="22">
        <f>B133*D134/100</f>
        <v>645.75</v>
      </c>
      <c r="F134" s="40">
        <v>4</v>
      </c>
      <c r="G134" s="19">
        <f>ROUND(EXP(F$4-F$5*LN($B133)+F$6*LN(F134)),2)</f>
        <v>16.3</v>
      </c>
      <c r="H134" s="22">
        <f>B133*G134/100</f>
        <v>3667.5</v>
      </c>
    </row>
    <row r="135" spans="2:8" x14ac:dyDescent="0.2">
      <c r="B135" s="24"/>
      <c r="C135" s="40">
        <v>5</v>
      </c>
      <c r="D135" s="19">
        <f>ROUND(EXP(C$4-C$5*LN($B133)+C$6*LN(C135)),2)</f>
        <v>3.2</v>
      </c>
      <c r="E135" s="22">
        <f>B133*D135/100</f>
        <v>720</v>
      </c>
      <c r="F135" s="40">
        <v>5</v>
      </c>
      <c r="G135" s="19">
        <f>ROUND(EXP(F$4-F$5*LN($B133)+F$6*LN(F135)),2)</f>
        <v>17.93</v>
      </c>
      <c r="H135" s="22">
        <f>B133*G135/100</f>
        <v>4034.25</v>
      </c>
    </row>
    <row r="136" spans="2:8" x14ac:dyDescent="0.2">
      <c r="B136" s="24"/>
      <c r="C136" s="40">
        <v>6</v>
      </c>
      <c r="D136" s="19">
        <f>ROUND(EXP(C$4-C$5*LN($B133)+C$6*LN(C136)),2)</f>
        <v>3.49</v>
      </c>
      <c r="E136" s="22">
        <f>B133*D136/100</f>
        <v>785.25</v>
      </c>
      <c r="F136" s="40">
        <v>6</v>
      </c>
      <c r="G136" s="19">
        <f>ROUND(EXP(F$4-F$5*LN($B133)+F$6*LN(F136)),2)</f>
        <v>19.39</v>
      </c>
      <c r="H136" s="22">
        <f>B133*G136/100</f>
        <v>4362.75</v>
      </c>
    </row>
    <row r="137" spans="2:8" x14ac:dyDescent="0.2">
      <c r="B137" s="26"/>
      <c r="C137" s="42">
        <v>7</v>
      </c>
      <c r="D137" s="27">
        <f>ROUND(EXP(C$4-C$5*LN($B133)+C$6*LN(C137)),2)</f>
        <v>3.76</v>
      </c>
      <c r="E137" s="28">
        <f>B133*D137/100</f>
        <v>846</v>
      </c>
      <c r="F137" s="42">
        <v>7</v>
      </c>
      <c r="G137" s="27">
        <f>ROUND(EXP(F$4-F$5*LN($B133)+F$6*LN(F137)),2)</f>
        <v>20.71</v>
      </c>
      <c r="H137" s="28">
        <f>B133*G137/100</f>
        <v>4659.75</v>
      </c>
    </row>
    <row r="138" spans="2:8" x14ac:dyDescent="0.2">
      <c r="B138" s="37">
        <v>23000</v>
      </c>
      <c r="C138" s="39">
        <v>3</v>
      </c>
      <c r="D138" s="17">
        <f>ROUND(EXP(C$4-C$5*LN($B138)+C$6*LN(C138)),2)</f>
        <v>2.4900000000000002</v>
      </c>
      <c r="E138" s="21">
        <f>B138*D138/100</f>
        <v>572.70000000000005</v>
      </c>
      <c r="F138" s="39">
        <v>3</v>
      </c>
      <c r="G138" s="17">
        <f>ROUND(EXP(F$4-F$5*LN($B138)+F$6*LN(F138)),2)</f>
        <v>14.33</v>
      </c>
      <c r="H138" s="21">
        <f>B138*G138/100</f>
        <v>3295.9</v>
      </c>
    </row>
    <row r="139" spans="2:8" x14ac:dyDescent="0.2">
      <c r="B139" s="24"/>
      <c r="C139" s="40">
        <v>4</v>
      </c>
      <c r="D139" s="19">
        <f>ROUND(EXP(C$4-C$5*LN($B138)+C$6*LN(C139)),2)</f>
        <v>2.86</v>
      </c>
      <c r="E139" s="22">
        <f>B138*D139/100</f>
        <v>657.8</v>
      </c>
      <c r="F139" s="40">
        <v>4</v>
      </c>
      <c r="G139" s="19">
        <f>ROUND(EXP(F$4-F$5*LN($B138)+F$6*LN(F139)),2)</f>
        <v>16.21</v>
      </c>
      <c r="H139" s="22">
        <f>B138*G139/100</f>
        <v>3728.3</v>
      </c>
    </row>
    <row r="140" spans="2:8" x14ac:dyDescent="0.2">
      <c r="B140" s="24"/>
      <c r="C140" s="40">
        <v>5</v>
      </c>
      <c r="D140" s="19">
        <f>ROUND(EXP(C$4-C$5*LN($B138)+C$6*LN(C140)),2)</f>
        <v>3.19</v>
      </c>
      <c r="E140" s="22">
        <f>B138*D140/100</f>
        <v>733.7</v>
      </c>
      <c r="F140" s="40">
        <v>5</v>
      </c>
      <c r="G140" s="19">
        <f>ROUND(EXP(F$4-F$5*LN($B138)+F$6*LN(F140)),2)</f>
        <v>17.829999999999998</v>
      </c>
      <c r="H140" s="22">
        <f>B138*G140/100</f>
        <v>4100.8999999999996</v>
      </c>
    </row>
    <row r="141" spans="2:8" x14ac:dyDescent="0.2">
      <c r="B141" s="24"/>
      <c r="C141" s="40">
        <v>6</v>
      </c>
      <c r="D141" s="19">
        <f>ROUND(EXP(C$4-C$5*LN($B138)+C$6*LN(C141)),2)</f>
        <v>3.48</v>
      </c>
      <c r="E141" s="22">
        <f>B138*D141/100</f>
        <v>800.4</v>
      </c>
      <c r="F141" s="40">
        <v>6</v>
      </c>
      <c r="G141" s="19">
        <f>ROUND(EXP(F$4-F$5*LN($B138)+F$6*LN(F141)),2)</f>
        <v>19.28</v>
      </c>
      <c r="H141" s="22">
        <f>B138*G141/100</f>
        <v>4434.3999999999996</v>
      </c>
    </row>
    <row r="142" spans="2:8" x14ac:dyDescent="0.2">
      <c r="B142" s="26"/>
      <c r="C142" s="42">
        <v>7</v>
      </c>
      <c r="D142" s="27">
        <f>ROUND(EXP(C$4-C$5*LN($B138)+C$6*LN(C142)),2)</f>
        <v>3.75</v>
      </c>
      <c r="E142" s="28">
        <f>B138*D142/100</f>
        <v>862.5</v>
      </c>
      <c r="F142" s="42">
        <v>7</v>
      </c>
      <c r="G142" s="27">
        <f>ROUND(EXP(F$4-F$5*LN($B138)+F$6*LN(F142)),2)</f>
        <v>20.59</v>
      </c>
      <c r="H142" s="28">
        <f>B138*G142/100</f>
        <v>4735.7</v>
      </c>
    </row>
    <row r="143" spans="2:8" x14ac:dyDescent="0.2">
      <c r="B143" s="37">
        <v>24000</v>
      </c>
      <c r="C143" s="39">
        <v>3</v>
      </c>
      <c r="D143" s="17">
        <f>ROUND(EXP(C$4-C$5*LN($B143)+C$6*LN(C143)),2)</f>
        <v>2.4700000000000002</v>
      </c>
      <c r="E143" s="21">
        <f>B143*D143/100</f>
        <v>592.80000000000007</v>
      </c>
      <c r="F143" s="39">
        <v>3</v>
      </c>
      <c r="G143" s="17">
        <f>ROUND(EXP(F$4-F$5*LN($B143)+F$6*LN(F143)),2)</f>
        <v>14.18</v>
      </c>
      <c r="H143" s="21">
        <f>B143*G143/100</f>
        <v>3403.2</v>
      </c>
    </row>
    <row r="144" spans="2:8" x14ac:dyDescent="0.2">
      <c r="B144" s="24"/>
      <c r="C144" s="40">
        <v>4</v>
      </c>
      <c r="D144" s="19">
        <f>ROUND(EXP(C$4-C$5*LN($B143)+C$6*LN(C144)),2)</f>
        <v>2.84</v>
      </c>
      <c r="E144" s="22">
        <f>B143*D144/100</f>
        <v>681.6</v>
      </c>
      <c r="F144" s="40">
        <v>4</v>
      </c>
      <c r="G144" s="19">
        <f>ROUND(EXP(F$4-F$5*LN($B143)+F$6*LN(F144)),2)</f>
        <v>16.03</v>
      </c>
      <c r="H144" s="22">
        <f>B143*G144/100</f>
        <v>3847.2</v>
      </c>
    </row>
    <row r="145" spans="2:8" x14ac:dyDescent="0.2">
      <c r="B145" s="24"/>
      <c r="C145" s="40">
        <v>5</v>
      </c>
      <c r="D145" s="19">
        <f>ROUND(EXP(C$4-C$5*LN($B143)+C$6*LN(C145)),2)</f>
        <v>3.16</v>
      </c>
      <c r="E145" s="22">
        <f>B143*D145/100</f>
        <v>758.4</v>
      </c>
      <c r="F145" s="40">
        <v>5</v>
      </c>
      <c r="G145" s="19">
        <f>ROUND(EXP(F$4-F$5*LN($B143)+F$6*LN(F145)),2)</f>
        <v>17.64</v>
      </c>
      <c r="H145" s="22">
        <f>B143*G145/100</f>
        <v>4233.6000000000004</v>
      </c>
    </row>
    <row r="146" spans="2:8" x14ac:dyDescent="0.2">
      <c r="B146" s="24"/>
      <c r="C146" s="40">
        <v>6</v>
      </c>
      <c r="D146" s="19">
        <f>ROUND(EXP(C$4-C$5*LN($B143)+C$6*LN(C146)),2)</f>
        <v>3.45</v>
      </c>
      <c r="E146" s="22">
        <f>B143*D146/100</f>
        <v>828</v>
      </c>
      <c r="F146" s="40">
        <v>6</v>
      </c>
      <c r="G146" s="19">
        <f>ROUND(EXP(F$4-F$5*LN($B143)+F$6*LN(F146)),2)</f>
        <v>19.07</v>
      </c>
      <c r="H146" s="22">
        <f>B143*G146/100</f>
        <v>4576.8</v>
      </c>
    </row>
    <row r="147" spans="2:8" x14ac:dyDescent="0.2">
      <c r="B147" s="26"/>
      <c r="C147" s="42">
        <v>7</v>
      </c>
      <c r="D147" s="27">
        <f>ROUND(EXP(C$4-C$5*LN($B143)+C$6*LN(C147)),2)</f>
        <v>3.72</v>
      </c>
      <c r="E147" s="28">
        <f>B143*D147/100</f>
        <v>892.8</v>
      </c>
      <c r="F147" s="42">
        <v>7</v>
      </c>
      <c r="G147" s="27">
        <f>ROUND(EXP(F$4-F$5*LN($B143)+F$6*LN(F147)),2)</f>
        <v>20.37</v>
      </c>
      <c r="H147" s="28">
        <f>B143*G147/100</f>
        <v>4888.8</v>
      </c>
    </row>
    <row r="148" spans="2:8" x14ac:dyDescent="0.2">
      <c r="B148" s="37">
        <v>25000</v>
      </c>
      <c r="C148" s="39">
        <v>3</v>
      </c>
      <c r="D148" s="17">
        <f>ROUND(EXP(C$4-C$5*LN($B148)+C$6*LN(C148)),2)</f>
        <v>2.46</v>
      </c>
      <c r="E148" s="21">
        <f>B148*D148/100</f>
        <v>615</v>
      </c>
      <c r="F148" s="39">
        <v>3</v>
      </c>
      <c r="G148" s="17">
        <f>ROUND(EXP(F$4-F$5*LN($B148)+F$6*LN(F148)),2)</f>
        <v>14.03</v>
      </c>
      <c r="H148" s="21">
        <f>B148*G148/100</f>
        <v>3507.5</v>
      </c>
    </row>
    <row r="149" spans="2:8" x14ac:dyDescent="0.2">
      <c r="B149" s="24"/>
      <c r="C149" s="40">
        <v>4</v>
      </c>
      <c r="D149" s="19">
        <f>ROUND(EXP(C$4-C$5*LN($B148)+C$6*LN(C149)),2)</f>
        <v>2.82</v>
      </c>
      <c r="E149" s="22">
        <f>B148*D149/100</f>
        <v>705</v>
      </c>
      <c r="F149" s="40">
        <v>4</v>
      </c>
      <c r="G149" s="19">
        <f>ROUND(EXP(F$4-F$5*LN($B148)+F$6*LN(F149)),2)</f>
        <v>15.87</v>
      </c>
      <c r="H149" s="22">
        <f>B148*G149/100</f>
        <v>3967.5</v>
      </c>
    </row>
    <row r="150" spans="2:8" x14ac:dyDescent="0.2">
      <c r="B150" s="24"/>
      <c r="C150" s="40">
        <v>5</v>
      </c>
      <c r="D150" s="19">
        <f>ROUND(EXP(C$4-C$5*LN($B148)+C$6*LN(C150)),2)</f>
        <v>3.14</v>
      </c>
      <c r="E150" s="22">
        <f>B148*D150/100</f>
        <v>785</v>
      </c>
      <c r="F150" s="40">
        <v>5</v>
      </c>
      <c r="G150" s="19">
        <f>ROUND(EXP(F$4-F$5*LN($B148)+F$6*LN(F150)),2)</f>
        <v>17.46</v>
      </c>
      <c r="H150" s="22">
        <f>B148*G150/100</f>
        <v>4365</v>
      </c>
    </row>
    <row r="151" spans="2:8" x14ac:dyDescent="0.2">
      <c r="B151" s="24"/>
      <c r="C151" s="40">
        <v>6</v>
      </c>
      <c r="D151" s="19">
        <f>ROUND(EXP(C$4-C$5*LN($B148)+C$6*LN(C151)),2)</f>
        <v>3.43</v>
      </c>
      <c r="E151" s="22">
        <f>B148*D151/100</f>
        <v>857.5</v>
      </c>
      <c r="F151" s="40">
        <v>6</v>
      </c>
      <c r="G151" s="19">
        <f>ROUND(EXP(F$4-F$5*LN($B148)+F$6*LN(F151)),2)</f>
        <v>18.88</v>
      </c>
      <c r="H151" s="22">
        <f>B148*G151/100</f>
        <v>4720</v>
      </c>
    </row>
    <row r="152" spans="2:8" x14ac:dyDescent="0.2">
      <c r="B152" s="26"/>
      <c r="C152" s="42">
        <v>7</v>
      </c>
      <c r="D152" s="27">
        <f>ROUND(EXP(C$4-C$5*LN($B148)+C$6*LN(C152)),2)</f>
        <v>3.69</v>
      </c>
      <c r="E152" s="28">
        <f>B148*D152/100</f>
        <v>922.5</v>
      </c>
      <c r="F152" s="42">
        <v>7</v>
      </c>
      <c r="G152" s="27">
        <f>ROUND(EXP(F$4-F$5*LN($B148)+F$6*LN(F152)),2)</f>
        <v>20.16</v>
      </c>
      <c r="H152" s="28">
        <f>B148*G152/100</f>
        <v>5040</v>
      </c>
    </row>
    <row r="153" spans="2:8" x14ac:dyDescent="0.2">
      <c r="B153" s="37">
        <v>26000</v>
      </c>
      <c r="C153" s="39">
        <v>3</v>
      </c>
      <c r="D153" s="17">
        <f>ROUND(EXP(C$4-C$5*LN($B153)+C$6*LN(C153)),2)</f>
        <v>2.44</v>
      </c>
      <c r="E153" s="21">
        <f>B153*D153/100</f>
        <v>634.4</v>
      </c>
      <c r="F153" s="39">
        <v>3</v>
      </c>
      <c r="G153" s="17">
        <f>ROUND(EXP(F$4-F$5*LN($B153)+F$6*LN(F153)),2)</f>
        <v>13.89</v>
      </c>
      <c r="H153" s="21">
        <f>B153*G153/100</f>
        <v>3611.4</v>
      </c>
    </row>
    <row r="154" spans="2:8" x14ac:dyDescent="0.2">
      <c r="B154" s="24"/>
      <c r="C154" s="40">
        <v>4</v>
      </c>
      <c r="D154" s="19">
        <f>ROUND(EXP(C$4-C$5*LN($B153)+C$6*LN(C154)),2)</f>
        <v>2.8</v>
      </c>
      <c r="E154" s="22">
        <f>B153*D154/100</f>
        <v>728</v>
      </c>
      <c r="F154" s="40">
        <v>4</v>
      </c>
      <c r="G154" s="19">
        <f>ROUND(EXP(F$4-F$5*LN($B153)+F$6*LN(F154)),2)</f>
        <v>15.71</v>
      </c>
      <c r="H154" s="22">
        <f>B153*G154/100</f>
        <v>4084.6</v>
      </c>
    </row>
    <row r="155" spans="2:8" x14ac:dyDescent="0.2">
      <c r="B155" s="24"/>
      <c r="C155" s="40">
        <v>5</v>
      </c>
      <c r="D155" s="19">
        <f>ROUND(EXP(C$4-C$5*LN($B153)+C$6*LN(C155)),2)</f>
        <v>3.12</v>
      </c>
      <c r="E155" s="22">
        <f>B153*D155/100</f>
        <v>811.2</v>
      </c>
      <c r="F155" s="40">
        <v>5</v>
      </c>
      <c r="G155" s="19">
        <f>ROUND(EXP(F$4-F$5*LN($B153)+F$6*LN(F155)),2)</f>
        <v>17.29</v>
      </c>
      <c r="H155" s="22">
        <f>B153*G155/100</f>
        <v>4495.3999999999996</v>
      </c>
    </row>
    <row r="156" spans="2:8" x14ac:dyDescent="0.2">
      <c r="B156" s="24"/>
      <c r="C156" s="40">
        <v>6</v>
      </c>
      <c r="D156" s="19">
        <f>ROUND(EXP(C$4-C$5*LN($B153)+C$6*LN(C156)),2)</f>
        <v>3.41</v>
      </c>
      <c r="E156" s="22">
        <f>B153*D156/100</f>
        <v>886.6</v>
      </c>
      <c r="F156" s="40">
        <v>6</v>
      </c>
      <c r="G156" s="19">
        <f>ROUND(EXP(F$4-F$5*LN($B153)+F$6*LN(F156)),2)</f>
        <v>18.690000000000001</v>
      </c>
      <c r="H156" s="22">
        <f>B153*G156/100</f>
        <v>4859.4000000000005</v>
      </c>
    </row>
    <row r="157" spans="2:8" x14ac:dyDescent="0.2">
      <c r="B157" s="26"/>
      <c r="C157" s="42">
        <v>7</v>
      </c>
      <c r="D157" s="27">
        <f>ROUND(EXP(C$4-C$5*LN($B153)+C$6*LN(C157)),2)</f>
        <v>3.67</v>
      </c>
      <c r="E157" s="28">
        <f>B153*D157/100</f>
        <v>954.2</v>
      </c>
      <c r="F157" s="42">
        <v>7</v>
      </c>
      <c r="G157" s="27">
        <f>ROUND(EXP(F$4-F$5*LN($B153)+F$6*LN(F157)),2)</f>
        <v>19.97</v>
      </c>
      <c r="H157" s="28">
        <f>B153*G157/100</f>
        <v>5192.2</v>
      </c>
    </row>
    <row r="158" spans="2:8" x14ac:dyDescent="0.2">
      <c r="B158" s="37">
        <v>27000</v>
      </c>
      <c r="C158" s="39">
        <v>3</v>
      </c>
      <c r="D158" s="17">
        <f>ROUND(EXP(C$4-C$5*LN($B158)+C$6*LN(C158)),2)</f>
        <v>2.42</v>
      </c>
      <c r="E158" s="21">
        <f>B158*D158/100</f>
        <v>653.4</v>
      </c>
      <c r="F158" s="39">
        <v>3</v>
      </c>
      <c r="G158" s="17">
        <f>ROUND(EXP(F$4-F$5*LN($B158)+F$6*LN(F158)),2)</f>
        <v>13.76</v>
      </c>
      <c r="H158" s="21">
        <f>B158*G158/100</f>
        <v>3715.2</v>
      </c>
    </row>
    <row r="159" spans="2:8" x14ac:dyDescent="0.2">
      <c r="B159" s="24"/>
      <c r="C159" s="40">
        <v>4</v>
      </c>
      <c r="D159" s="19">
        <f>ROUND(EXP(C$4-C$5*LN($B158)+C$6*LN(C159)),2)</f>
        <v>2.78</v>
      </c>
      <c r="E159" s="22">
        <f>B158*D159/100</f>
        <v>750.6</v>
      </c>
      <c r="F159" s="40">
        <v>4</v>
      </c>
      <c r="G159" s="19">
        <f>ROUND(EXP(F$4-F$5*LN($B158)+F$6*LN(F159)),2)</f>
        <v>15.57</v>
      </c>
      <c r="H159" s="22">
        <f>B158*G159/100</f>
        <v>4203.8999999999996</v>
      </c>
    </row>
    <row r="160" spans="2:8" x14ac:dyDescent="0.2">
      <c r="B160" s="24"/>
      <c r="C160" s="40">
        <v>5</v>
      </c>
      <c r="D160" s="19">
        <f>ROUND(EXP(C$4-C$5*LN($B158)+C$6*LN(C160)),2)</f>
        <v>3.1</v>
      </c>
      <c r="E160" s="22">
        <f>B158*D160/100</f>
        <v>837</v>
      </c>
      <c r="F160" s="40">
        <v>5</v>
      </c>
      <c r="G160" s="19">
        <f>ROUND(EXP(F$4-F$5*LN($B158)+F$6*LN(F160)),2)</f>
        <v>17.12</v>
      </c>
      <c r="H160" s="22">
        <f>B158*G160/100</f>
        <v>4622.3999999999996</v>
      </c>
    </row>
    <row r="161" spans="2:8" x14ac:dyDescent="0.2">
      <c r="B161" s="24"/>
      <c r="C161" s="40">
        <v>6</v>
      </c>
      <c r="D161" s="19">
        <f>ROUND(EXP(C$4-C$5*LN($B158)+C$6*LN(C161)),2)</f>
        <v>3.38</v>
      </c>
      <c r="E161" s="22">
        <f>B158*D161/100</f>
        <v>912.6</v>
      </c>
      <c r="F161" s="40">
        <v>6</v>
      </c>
      <c r="G161" s="19">
        <f>ROUND(EXP(F$4-F$5*LN($B158)+F$6*LN(F161)),2)</f>
        <v>18.510000000000002</v>
      </c>
      <c r="H161" s="22">
        <f>B158*G161/100</f>
        <v>4997.7000000000007</v>
      </c>
    </row>
    <row r="162" spans="2:8" x14ac:dyDescent="0.2">
      <c r="B162" s="26"/>
      <c r="C162" s="42">
        <v>7</v>
      </c>
      <c r="D162" s="27">
        <f>ROUND(EXP(C$4-C$5*LN($B158)+C$6*LN(C162)),2)</f>
        <v>3.64</v>
      </c>
      <c r="E162" s="28">
        <f>B158*D162/100</f>
        <v>982.8</v>
      </c>
      <c r="F162" s="42">
        <v>7</v>
      </c>
      <c r="G162" s="27">
        <f>ROUND(EXP(F$4-F$5*LN($B158)+F$6*LN(F162)),2)</f>
        <v>19.78</v>
      </c>
      <c r="H162" s="28">
        <f>B158*G162/100</f>
        <v>5340.6</v>
      </c>
    </row>
    <row r="163" spans="2:8" x14ac:dyDescent="0.2">
      <c r="B163" s="37">
        <v>28000</v>
      </c>
      <c r="C163" s="39">
        <v>3</v>
      </c>
      <c r="D163" s="17">
        <f>ROUND(EXP(C$4-C$5*LN($B163)+C$6*LN(C163)),2)</f>
        <v>2.41</v>
      </c>
      <c r="E163" s="21">
        <f>B163*D163/100</f>
        <v>674.8</v>
      </c>
      <c r="F163" s="39">
        <v>3</v>
      </c>
      <c r="G163" s="17">
        <f>ROUND(EXP(F$4-F$5*LN($B163)+F$6*LN(F163)),2)</f>
        <v>13.64</v>
      </c>
      <c r="H163" s="21">
        <f>B163*G163/100</f>
        <v>3819.2</v>
      </c>
    </row>
    <row r="164" spans="2:8" x14ac:dyDescent="0.2">
      <c r="B164" s="24"/>
      <c r="C164" s="40">
        <v>4</v>
      </c>
      <c r="D164" s="19">
        <f>ROUND(EXP(C$4-C$5*LN($B163)+C$6*LN(C164)),2)</f>
        <v>2.77</v>
      </c>
      <c r="E164" s="22">
        <f>B163*D164/100</f>
        <v>775.6</v>
      </c>
      <c r="F164" s="40">
        <v>4</v>
      </c>
      <c r="G164" s="19">
        <f>ROUND(EXP(F$4-F$5*LN($B163)+F$6*LN(F164)),2)</f>
        <v>15.42</v>
      </c>
      <c r="H164" s="22">
        <f>B163*G164/100</f>
        <v>4317.6000000000004</v>
      </c>
    </row>
    <row r="165" spans="2:8" x14ac:dyDescent="0.2">
      <c r="B165" s="24"/>
      <c r="C165" s="40">
        <v>5</v>
      </c>
      <c r="D165" s="19">
        <f>ROUND(EXP(C$4-C$5*LN($B163)+C$6*LN(C165)),2)</f>
        <v>3.08</v>
      </c>
      <c r="E165" s="22">
        <f>B163*D165/100</f>
        <v>862.4</v>
      </c>
      <c r="F165" s="40">
        <v>5</v>
      </c>
      <c r="G165" s="19">
        <f>ROUND(EXP(F$4-F$5*LN($B163)+F$6*LN(F165)),2)</f>
        <v>16.97</v>
      </c>
      <c r="H165" s="22">
        <f>B163*G165/100</f>
        <v>4751.5999999999995</v>
      </c>
    </row>
    <row r="166" spans="2:8" x14ac:dyDescent="0.2">
      <c r="B166" s="24"/>
      <c r="C166" s="40">
        <v>6</v>
      </c>
      <c r="D166" s="19">
        <f>ROUND(EXP(C$4-C$5*LN($B163)+C$6*LN(C166)),2)</f>
        <v>3.36</v>
      </c>
      <c r="E166" s="22">
        <f>B163*D166/100</f>
        <v>940.8</v>
      </c>
      <c r="F166" s="40">
        <v>6</v>
      </c>
      <c r="G166" s="19">
        <f>ROUND(EXP(F$4-F$5*LN($B163)+F$6*LN(F166)),2)</f>
        <v>18.350000000000001</v>
      </c>
      <c r="H166" s="22">
        <f>B163*G166/100</f>
        <v>5138.0000000000009</v>
      </c>
    </row>
    <row r="167" spans="2:8" x14ac:dyDescent="0.2">
      <c r="B167" s="26"/>
      <c r="C167" s="42">
        <v>7</v>
      </c>
      <c r="D167" s="27">
        <f>ROUND(EXP(C$4-C$5*LN($B163)+C$6*LN(C167)),2)</f>
        <v>3.62</v>
      </c>
      <c r="E167" s="28">
        <f>B163*D167/100</f>
        <v>1013.6</v>
      </c>
      <c r="F167" s="42">
        <v>7</v>
      </c>
      <c r="G167" s="27">
        <f>ROUND(EXP(F$4-F$5*LN($B163)+F$6*LN(F167)),2)</f>
        <v>19.600000000000001</v>
      </c>
      <c r="H167" s="28">
        <f>B163*G167/100</f>
        <v>5488</v>
      </c>
    </row>
    <row r="168" spans="2:8" x14ac:dyDescent="0.2">
      <c r="B168" s="37">
        <v>29000</v>
      </c>
      <c r="C168" s="39">
        <v>3</v>
      </c>
      <c r="D168" s="17">
        <f>ROUND(EXP(C$4-C$5*LN($B168)+C$6*LN(C168)),2)</f>
        <v>2.39</v>
      </c>
      <c r="E168" s="21">
        <f>B168*D168/100</f>
        <v>693.1</v>
      </c>
      <c r="F168" s="39">
        <v>3</v>
      </c>
      <c r="G168" s="17">
        <f>ROUND(EXP(F$4-F$5*LN($B168)+F$6*LN(F168)),2)</f>
        <v>13.52</v>
      </c>
      <c r="H168" s="21">
        <f>B168*G168/100</f>
        <v>3920.8</v>
      </c>
    </row>
    <row r="169" spans="2:8" x14ac:dyDescent="0.2">
      <c r="B169" s="24"/>
      <c r="C169" s="40">
        <v>4</v>
      </c>
      <c r="D169" s="19">
        <f>ROUND(EXP(C$4-C$5*LN($B168)+C$6*LN(C169)),2)</f>
        <v>2.75</v>
      </c>
      <c r="E169" s="22">
        <f>B168*D169/100</f>
        <v>797.5</v>
      </c>
      <c r="F169" s="40">
        <v>4</v>
      </c>
      <c r="G169" s="19">
        <f>ROUND(EXP(F$4-F$5*LN($B168)+F$6*LN(F169)),2)</f>
        <v>15.29</v>
      </c>
      <c r="H169" s="22">
        <f>B168*G169/100</f>
        <v>4434.1000000000004</v>
      </c>
    </row>
    <row r="170" spans="2:8" x14ac:dyDescent="0.2">
      <c r="B170" s="24"/>
      <c r="C170" s="40">
        <v>5</v>
      </c>
      <c r="D170" s="19">
        <f>ROUND(EXP(C$4-C$5*LN($B168)+C$6*LN(C170)),2)</f>
        <v>3.06</v>
      </c>
      <c r="E170" s="22">
        <f>B168*D170/100</f>
        <v>887.4</v>
      </c>
      <c r="F170" s="40">
        <v>5</v>
      </c>
      <c r="G170" s="19">
        <f>ROUND(EXP(F$4-F$5*LN($B168)+F$6*LN(F170)),2)</f>
        <v>16.82</v>
      </c>
      <c r="H170" s="22">
        <f>B168*G170/100</f>
        <v>4877.8</v>
      </c>
    </row>
    <row r="171" spans="2:8" x14ac:dyDescent="0.2">
      <c r="B171" s="24"/>
      <c r="C171" s="40">
        <v>6</v>
      </c>
      <c r="D171" s="19">
        <f>ROUND(EXP(C$4-C$5*LN($B168)+C$6*LN(C171)),2)</f>
        <v>3.34</v>
      </c>
      <c r="E171" s="22">
        <f>B168*D171/100</f>
        <v>968.6</v>
      </c>
      <c r="F171" s="40">
        <v>6</v>
      </c>
      <c r="G171" s="19">
        <f>ROUND(EXP(F$4-F$5*LN($B168)+F$6*LN(F171)),2)</f>
        <v>18.18</v>
      </c>
      <c r="H171" s="22">
        <f>B168*G171/100</f>
        <v>5272.2</v>
      </c>
    </row>
    <row r="172" spans="2:8" x14ac:dyDescent="0.2">
      <c r="B172" s="26"/>
      <c r="C172" s="42">
        <v>7</v>
      </c>
      <c r="D172" s="27">
        <f>ROUND(EXP(C$4-C$5*LN($B168)+C$6*LN(C172)),2)</f>
        <v>3.6</v>
      </c>
      <c r="E172" s="28">
        <f>B168*D172/100</f>
        <v>1044</v>
      </c>
      <c r="F172" s="42">
        <v>7</v>
      </c>
      <c r="G172" s="27">
        <f>ROUND(EXP(F$4-F$5*LN($B168)+F$6*LN(F172)),2)</f>
        <v>19.420000000000002</v>
      </c>
      <c r="H172" s="28">
        <f>B168*G172/100</f>
        <v>5631.8</v>
      </c>
    </row>
    <row r="173" spans="2:8" x14ac:dyDescent="0.2">
      <c r="B173" s="38">
        <v>30000</v>
      </c>
      <c r="C173" s="39">
        <v>3</v>
      </c>
      <c r="D173" s="17">
        <f>ROUND(EXP(C$4-C$5*LN($B173)+C$6*LN(C173)),2)</f>
        <v>2.38</v>
      </c>
      <c r="E173" s="21">
        <f>B173*D173/100</f>
        <v>714</v>
      </c>
      <c r="F173" s="39">
        <v>3</v>
      </c>
      <c r="G173" s="17">
        <f>ROUND(EXP(F$4-F$5*LN($B173)+F$6*LN(F173)),2)</f>
        <v>13.4</v>
      </c>
      <c r="H173" s="21">
        <f>B173*G173/100</f>
        <v>4020</v>
      </c>
    </row>
    <row r="174" spans="2:8" x14ac:dyDescent="0.2">
      <c r="B174" s="24"/>
      <c r="C174" s="40">
        <v>4</v>
      </c>
      <c r="D174" s="19">
        <f>ROUND(EXP(C$4-C$5*LN($B173)+C$6*LN(C174)),2)</f>
        <v>2.73</v>
      </c>
      <c r="E174" s="22">
        <f>B173*D174/100</f>
        <v>819</v>
      </c>
      <c r="F174" s="40">
        <v>4</v>
      </c>
      <c r="G174" s="19">
        <f>ROUND(EXP(F$4-F$5*LN($B173)+F$6*LN(F174)),2)</f>
        <v>15.16</v>
      </c>
      <c r="H174" s="22">
        <f>B173*G174/100</f>
        <v>4548</v>
      </c>
    </row>
    <row r="175" spans="2:8" x14ac:dyDescent="0.2">
      <c r="B175" s="24"/>
      <c r="C175" s="40">
        <v>5</v>
      </c>
      <c r="D175" s="19">
        <f>ROUND(EXP(C$4-C$5*LN($B173)+C$6*LN(C175)),2)</f>
        <v>3.04</v>
      </c>
      <c r="E175" s="22">
        <f>B173*D175/100</f>
        <v>912</v>
      </c>
      <c r="F175" s="40">
        <v>5</v>
      </c>
      <c r="G175" s="19">
        <f>ROUND(EXP(F$4-F$5*LN($B173)+F$6*LN(F175)),2)</f>
        <v>16.68</v>
      </c>
      <c r="H175" s="22">
        <f>B173*G175/100</f>
        <v>5004</v>
      </c>
    </row>
    <row r="176" spans="2:8" x14ac:dyDescent="0.2">
      <c r="B176" s="24"/>
      <c r="C176" s="40">
        <v>6</v>
      </c>
      <c r="D176" s="19">
        <f>ROUND(EXP(C$4-C$5*LN($B173)+C$6*LN(C176)),2)</f>
        <v>3.32</v>
      </c>
      <c r="E176" s="22">
        <f>B173*D176/100</f>
        <v>996</v>
      </c>
      <c r="F176" s="40">
        <v>6</v>
      </c>
      <c r="G176" s="19">
        <f>ROUND(EXP(F$4-F$5*LN($B173)+F$6*LN(F176)),2)</f>
        <v>18.03</v>
      </c>
      <c r="H176" s="22">
        <f>B173*G176/100</f>
        <v>5409</v>
      </c>
    </row>
    <row r="177" spans="2:8" x14ac:dyDescent="0.2">
      <c r="B177" s="26"/>
      <c r="C177" s="42">
        <v>7</v>
      </c>
      <c r="D177" s="27">
        <f>ROUND(EXP(C$4-C$5*LN($B173)+C$6*LN(C177)),2)</f>
        <v>3.58</v>
      </c>
      <c r="E177" s="28">
        <f>B173*D177/100</f>
        <v>1074</v>
      </c>
      <c r="F177" s="42">
        <v>7</v>
      </c>
      <c r="G177" s="27">
        <f>ROUND(EXP(F$4-F$5*LN($B173)+F$6*LN(F177)),2)</f>
        <v>19.260000000000002</v>
      </c>
      <c r="H177" s="28">
        <f>B173*G177/100</f>
        <v>5778</v>
      </c>
    </row>
    <row r="178" spans="2:8" x14ac:dyDescent="0.2">
      <c r="B178" s="38">
        <v>31000</v>
      </c>
      <c r="C178" s="39">
        <v>3</v>
      </c>
      <c r="D178" s="17">
        <f>ROUND(EXP(C$4-C$5*LN($B178)+C$6*LN(C178)),2)</f>
        <v>2.36</v>
      </c>
      <c r="E178" s="21">
        <f>B178*D178/100</f>
        <v>731.6</v>
      </c>
      <c r="F178" s="39">
        <v>3</v>
      </c>
      <c r="G178" s="17">
        <f>ROUND(EXP(F$4-F$5*LN($B178)+F$6*LN(F178)),2)</f>
        <v>13.29</v>
      </c>
      <c r="H178" s="21">
        <f>B178*G178/100</f>
        <v>4119.8999999999996</v>
      </c>
    </row>
    <row r="179" spans="2:8" x14ac:dyDescent="0.2">
      <c r="B179" s="24"/>
      <c r="C179" s="40">
        <v>4</v>
      </c>
      <c r="D179" s="19">
        <f>ROUND(EXP(C$4-C$5*LN($B178)+C$6*LN(C179)),2)</f>
        <v>2.72</v>
      </c>
      <c r="E179" s="22">
        <f>B178*D179/100</f>
        <v>843.2</v>
      </c>
      <c r="F179" s="40">
        <v>4</v>
      </c>
      <c r="G179" s="19">
        <f>ROUND(EXP(F$4-F$5*LN($B178)+F$6*LN(F179)),2)</f>
        <v>15.03</v>
      </c>
      <c r="H179" s="22">
        <f>B178*G179/100</f>
        <v>4659.3</v>
      </c>
    </row>
    <row r="180" spans="2:8" x14ac:dyDescent="0.2">
      <c r="B180" s="24"/>
      <c r="C180" s="40">
        <v>5</v>
      </c>
      <c r="D180" s="19">
        <f>ROUND(EXP(C$4-C$5*LN($B178)+C$6*LN(C180)),2)</f>
        <v>3.02</v>
      </c>
      <c r="E180" s="22">
        <f>B178*D180/100</f>
        <v>936.2</v>
      </c>
      <c r="F180" s="40">
        <v>5</v>
      </c>
      <c r="G180" s="19">
        <f>ROUND(EXP(F$4-F$5*LN($B178)+F$6*LN(F180)),2)</f>
        <v>16.54</v>
      </c>
      <c r="H180" s="22">
        <f>B178*G180/100</f>
        <v>5127.3999999999996</v>
      </c>
    </row>
    <row r="181" spans="2:8" x14ac:dyDescent="0.2">
      <c r="B181" s="24"/>
      <c r="C181" s="40">
        <v>6</v>
      </c>
      <c r="D181" s="19">
        <f>ROUND(EXP(C$4-C$5*LN($B178)+C$6*LN(C181)),2)</f>
        <v>3.3</v>
      </c>
      <c r="E181" s="22">
        <f>B178*D181/100</f>
        <v>1023</v>
      </c>
      <c r="F181" s="40">
        <v>6</v>
      </c>
      <c r="G181" s="19">
        <f>ROUND(EXP(F$4-F$5*LN($B178)+F$6*LN(F181)),2)</f>
        <v>17.88</v>
      </c>
      <c r="H181" s="22">
        <f>B178*G181/100</f>
        <v>5542.8</v>
      </c>
    </row>
    <row r="182" spans="2:8" x14ac:dyDescent="0.2">
      <c r="B182" s="26"/>
      <c r="C182" s="42">
        <v>7</v>
      </c>
      <c r="D182" s="27">
        <f>ROUND(EXP(C$4-C$5*LN($B178)+C$6*LN(C182)),2)</f>
        <v>3.55</v>
      </c>
      <c r="E182" s="28">
        <f>B178*D182/100</f>
        <v>1100.5</v>
      </c>
      <c r="F182" s="42">
        <v>7</v>
      </c>
      <c r="G182" s="27">
        <f>ROUND(EXP(F$4-F$5*LN($B178)+F$6*LN(F182)),2)</f>
        <v>19.100000000000001</v>
      </c>
      <c r="H182" s="28">
        <f>B178*G182/100</f>
        <v>5921</v>
      </c>
    </row>
    <row r="183" spans="2:8" x14ac:dyDescent="0.2">
      <c r="B183" s="38">
        <v>32000</v>
      </c>
      <c r="C183" s="39">
        <v>3</v>
      </c>
      <c r="D183" s="17">
        <f>ROUND(EXP(C$4-C$5*LN($B183)+C$6*LN(C183)),2)</f>
        <v>2.35</v>
      </c>
      <c r="E183" s="21">
        <f>B183*D183/100</f>
        <v>752</v>
      </c>
      <c r="F183" s="39">
        <v>3</v>
      </c>
      <c r="G183" s="17">
        <f>ROUND(EXP(F$4-F$5*LN($B183)+F$6*LN(F183)),2)</f>
        <v>13.19</v>
      </c>
      <c r="H183" s="21">
        <f>B183*G183/100</f>
        <v>4220.8</v>
      </c>
    </row>
    <row r="184" spans="2:8" x14ac:dyDescent="0.2">
      <c r="B184" s="24"/>
      <c r="C184" s="40">
        <v>4</v>
      </c>
      <c r="D184" s="19">
        <f>ROUND(EXP(C$4-C$5*LN($B183)+C$6*LN(C184)),2)</f>
        <v>2.7</v>
      </c>
      <c r="E184" s="22">
        <f>B183*D184/100</f>
        <v>864</v>
      </c>
      <c r="F184" s="40">
        <v>4</v>
      </c>
      <c r="G184" s="19">
        <f>ROUND(EXP(F$4-F$5*LN($B183)+F$6*LN(F184)),2)</f>
        <v>14.91</v>
      </c>
      <c r="H184" s="22">
        <f>B183*G184/100</f>
        <v>4771.2</v>
      </c>
    </row>
    <row r="185" spans="2:8" x14ac:dyDescent="0.2">
      <c r="B185" s="24"/>
      <c r="C185" s="40">
        <v>5</v>
      </c>
      <c r="D185" s="19">
        <f>ROUND(EXP(C$4-C$5*LN($B183)+C$6*LN(C185)),2)</f>
        <v>3.01</v>
      </c>
      <c r="E185" s="22">
        <f>B183*D185/100</f>
        <v>963.2</v>
      </c>
      <c r="F185" s="40">
        <v>5</v>
      </c>
      <c r="G185" s="19">
        <f>ROUND(EXP(F$4-F$5*LN($B183)+F$6*LN(F185)),2)</f>
        <v>16.41</v>
      </c>
      <c r="H185" s="22">
        <f>B183*G185/100</f>
        <v>5251.2</v>
      </c>
    </row>
    <row r="186" spans="2:8" x14ac:dyDescent="0.2">
      <c r="B186" s="24"/>
      <c r="C186" s="40">
        <v>6</v>
      </c>
      <c r="D186" s="19">
        <f>ROUND(EXP(C$4-C$5*LN($B183)+C$6*LN(C186)),2)</f>
        <v>3.28</v>
      </c>
      <c r="E186" s="22">
        <f>B183*D186/100</f>
        <v>1049.5999999999999</v>
      </c>
      <c r="F186" s="40">
        <v>6</v>
      </c>
      <c r="G186" s="19">
        <f>ROUND(EXP(F$4-F$5*LN($B183)+F$6*LN(F186)),2)</f>
        <v>17.739999999999998</v>
      </c>
      <c r="H186" s="22">
        <f>B183*G186/100</f>
        <v>5676.8</v>
      </c>
    </row>
    <row r="187" spans="2:8" x14ac:dyDescent="0.2">
      <c r="B187" s="26"/>
      <c r="C187" s="42">
        <v>7</v>
      </c>
      <c r="D187" s="27">
        <f>ROUND(EXP(C$4-C$5*LN($B183)+C$6*LN(C187)),2)</f>
        <v>3.53</v>
      </c>
      <c r="E187" s="28">
        <f>B183*D187/100</f>
        <v>1129.5999999999999</v>
      </c>
      <c r="F187" s="42">
        <v>7</v>
      </c>
      <c r="G187" s="27">
        <f>ROUND(EXP(F$4-F$5*LN($B183)+F$6*LN(F187)),2)</f>
        <v>18.95</v>
      </c>
      <c r="H187" s="28">
        <f>B183*G187/100</f>
        <v>6064</v>
      </c>
    </row>
    <row r="188" spans="2:8" x14ac:dyDescent="0.2">
      <c r="B188" s="38">
        <v>33000</v>
      </c>
      <c r="C188" s="39">
        <v>3</v>
      </c>
      <c r="D188" s="17">
        <f>ROUND(EXP(C$4-C$5*LN($B188)+C$6*LN(C188)),2)</f>
        <v>2.34</v>
      </c>
      <c r="E188" s="21">
        <f>B188*D188/100</f>
        <v>772.2</v>
      </c>
      <c r="F188" s="39">
        <v>3</v>
      </c>
      <c r="G188" s="17">
        <f>ROUND(EXP(F$4-F$5*LN($B188)+F$6*LN(F188)),2)</f>
        <v>13.08</v>
      </c>
      <c r="H188" s="21">
        <f>B188*G188/100</f>
        <v>4316.3999999999996</v>
      </c>
    </row>
    <row r="189" spans="2:8" x14ac:dyDescent="0.2">
      <c r="B189" s="24"/>
      <c r="C189" s="40">
        <v>4</v>
      </c>
      <c r="D189" s="19">
        <f>ROUND(EXP(C$4-C$5*LN($B188)+C$6*LN(C189)),2)</f>
        <v>2.69</v>
      </c>
      <c r="E189" s="22">
        <f>B188*D189/100</f>
        <v>887.7</v>
      </c>
      <c r="F189" s="40">
        <v>4</v>
      </c>
      <c r="G189" s="19">
        <f>ROUND(EXP(F$4-F$5*LN($B188)+F$6*LN(F189)),2)</f>
        <v>14.8</v>
      </c>
      <c r="H189" s="22">
        <f>B188*G189/100</f>
        <v>4884</v>
      </c>
    </row>
    <row r="190" spans="2:8" x14ac:dyDescent="0.2">
      <c r="B190" s="24"/>
      <c r="C190" s="40">
        <v>5</v>
      </c>
      <c r="D190" s="19">
        <f>ROUND(EXP(C$4-C$5*LN($B188)+C$6*LN(C190)),2)</f>
        <v>2.99</v>
      </c>
      <c r="E190" s="22">
        <f>B188*D190/100</f>
        <v>986.7</v>
      </c>
      <c r="F190" s="40">
        <v>5</v>
      </c>
      <c r="G190" s="19">
        <f>ROUND(EXP(F$4-F$5*LN($B188)+F$6*LN(F190)),2)</f>
        <v>16.28</v>
      </c>
      <c r="H190" s="22">
        <f>B188*G190/100</f>
        <v>5372.4</v>
      </c>
    </row>
    <row r="191" spans="2:8" x14ac:dyDescent="0.2">
      <c r="B191" s="24"/>
      <c r="C191" s="40">
        <v>6</v>
      </c>
      <c r="D191" s="19">
        <f>ROUND(EXP(C$4-C$5*LN($B188)+C$6*LN(C191)),2)</f>
        <v>3.26</v>
      </c>
      <c r="E191" s="22">
        <f>B188*D191/100</f>
        <v>1075.8</v>
      </c>
      <c r="F191" s="40">
        <v>6</v>
      </c>
      <c r="G191" s="19">
        <f>ROUND(EXP(F$4-F$5*LN($B188)+F$6*LN(F191)),2)</f>
        <v>17.600000000000001</v>
      </c>
      <c r="H191" s="22">
        <f>B188*G191/100</f>
        <v>5808</v>
      </c>
    </row>
    <row r="192" spans="2:8" x14ac:dyDescent="0.2">
      <c r="B192" s="26"/>
      <c r="C192" s="42">
        <v>7</v>
      </c>
      <c r="D192" s="27">
        <f>ROUND(EXP(C$4-C$5*LN($B188)+C$6*LN(C192)),2)</f>
        <v>3.51</v>
      </c>
      <c r="E192" s="28">
        <f>B188*D192/100</f>
        <v>1158.3</v>
      </c>
      <c r="F192" s="42">
        <v>7</v>
      </c>
      <c r="G192" s="27">
        <f>ROUND(EXP(F$4-F$5*LN($B188)+F$6*LN(F192)),2)</f>
        <v>18.8</v>
      </c>
      <c r="H192" s="28">
        <f>B188*G192/100</f>
        <v>6204</v>
      </c>
    </row>
    <row r="193" spans="2:8" x14ac:dyDescent="0.2">
      <c r="B193" s="38">
        <v>34000</v>
      </c>
      <c r="C193" s="39">
        <v>3</v>
      </c>
      <c r="D193" s="17">
        <f>ROUND(EXP(C$4-C$5*LN($B193)+C$6*LN(C193)),2)</f>
        <v>2.33</v>
      </c>
      <c r="E193" s="21">
        <f>B193*D193/100</f>
        <v>792.2</v>
      </c>
      <c r="F193" s="39">
        <v>3</v>
      </c>
      <c r="G193" s="17">
        <f>ROUND(EXP(F$4-F$5*LN($B193)+F$6*LN(F193)),2)</f>
        <v>12.99</v>
      </c>
      <c r="H193" s="21">
        <f>B193*G193/100</f>
        <v>4416.6000000000004</v>
      </c>
    </row>
    <row r="194" spans="2:8" x14ac:dyDescent="0.2">
      <c r="B194" s="24"/>
      <c r="C194" s="40">
        <v>4</v>
      </c>
      <c r="D194" s="19">
        <f>ROUND(EXP(C$4-C$5*LN($B193)+C$6*LN(C194)),2)</f>
        <v>2.67</v>
      </c>
      <c r="E194" s="22">
        <f>B193*D194/100</f>
        <v>907.8</v>
      </c>
      <c r="F194" s="40">
        <v>4</v>
      </c>
      <c r="G194" s="19">
        <f>ROUND(EXP(F$4-F$5*LN($B193)+F$6*LN(F194)),2)</f>
        <v>14.69</v>
      </c>
      <c r="H194" s="22">
        <f>B193*G194/100</f>
        <v>4994.6000000000004</v>
      </c>
    </row>
    <row r="195" spans="2:8" x14ac:dyDescent="0.2">
      <c r="B195" s="24"/>
      <c r="C195" s="40">
        <v>5</v>
      </c>
      <c r="D195" s="19">
        <f>ROUND(EXP(C$4-C$5*LN($B193)+C$6*LN(C195)),2)</f>
        <v>2.97</v>
      </c>
      <c r="E195" s="22">
        <f>B193*D195/100</f>
        <v>1009.8</v>
      </c>
      <c r="F195" s="40">
        <v>5</v>
      </c>
      <c r="G195" s="19">
        <f>ROUND(EXP(F$4-F$5*LN($B193)+F$6*LN(F195)),2)</f>
        <v>16.16</v>
      </c>
      <c r="H195" s="22">
        <f>B193*G195/100</f>
        <v>5494.4</v>
      </c>
    </row>
    <row r="196" spans="2:8" x14ac:dyDescent="0.2">
      <c r="B196" s="24"/>
      <c r="C196" s="40">
        <v>6</v>
      </c>
      <c r="D196" s="19">
        <f>ROUND(EXP(C$4-C$5*LN($B193)+C$6*LN(C196)),2)</f>
        <v>3.25</v>
      </c>
      <c r="E196" s="22">
        <f>B193*D196/100</f>
        <v>1105</v>
      </c>
      <c r="F196" s="40">
        <v>6</v>
      </c>
      <c r="G196" s="19">
        <f>ROUND(EXP(F$4-F$5*LN($B193)+F$6*LN(F196)),2)</f>
        <v>17.47</v>
      </c>
      <c r="H196" s="22">
        <f>B193*G196/100</f>
        <v>5939.8</v>
      </c>
    </row>
    <row r="197" spans="2:8" x14ac:dyDescent="0.2">
      <c r="B197" s="26"/>
      <c r="C197" s="42">
        <v>7</v>
      </c>
      <c r="D197" s="27">
        <f>ROUND(EXP(C$4-C$5*LN($B193)+C$6*LN(C197)),2)</f>
        <v>3.5</v>
      </c>
      <c r="E197" s="28">
        <f>B193*D197/100</f>
        <v>1190</v>
      </c>
      <c r="F197" s="42">
        <v>7</v>
      </c>
      <c r="G197" s="27">
        <f>ROUND(EXP(F$4-F$5*LN($B193)+F$6*LN(F197)),2)</f>
        <v>18.66</v>
      </c>
      <c r="H197" s="28">
        <f>B193*G197/100</f>
        <v>6344.4</v>
      </c>
    </row>
    <row r="198" spans="2:8" x14ac:dyDescent="0.2">
      <c r="B198" s="38">
        <v>35000</v>
      </c>
      <c r="C198" s="39">
        <v>3</v>
      </c>
      <c r="D198" s="17">
        <f>ROUND(EXP(C$4-C$5*LN($B198)+C$6*LN(C198)),2)</f>
        <v>2.31</v>
      </c>
      <c r="E198" s="21">
        <f>B198*D198/100</f>
        <v>808.5</v>
      </c>
      <c r="F198" s="39">
        <v>3</v>
      </c>
      <c r="G198" s="17">
        <f>ROUND(EXP(F$4-F$5*LN($B198)+F$6*LN(F198)),2)</f>
        <v>12.89</v>
      </c>
      <c r="H198" s="21">
        <f>B198*G198/100</f>
        <v>4511.5</v>
      </c>
    </row>
    <row r="199" spans="2:8" x14ac:dyDescent="0.2">
      <c r="B199" s="24"/>
      <c r="C199" s="40">
        <v>4</v>
      </c>
      <c r="D199" s="19">
        <f>ROUND(EXP(C$4-C$5*LN($B198)+C$6*LN(C199)),2)</f>
        <v>2.66</v>
      </c>
      <c r="E199" s="22">
        <f>B198*D199/100</f>
        <v>931</v>
      </c>
      <c r="F199" s="40">
        <v>4</v>
      </c>
      <c r="G199" s="19">
        <f>ROUND(EXP(F$4-F$5*LN($B198)+F$6*LN(F199)),2)</f>
        <v>14.58</v>
      </c>
      <c r="H199" s="22">
        <f>B198*G199/100</f>
        <v>5103</v>
      </c>
    </row>
    <row r="200" spans="2:8" x14ac:dyDescent="0.2">
      <c r="B200" s="24"/>
      <c r="C200" s="40">
        <v>5</v>
      </c>
      <c r="D200" s="19">
        <f>ROUND(EXP(C$4-C$5*LN($B198)+C$6*LN(C200)),2)</f>
        <v>2.96</v>
      </c>
      <c r="E200" s="22">
        <f>B198*D200/100</f>
        <v>1036</v>
      </c>
      <c r="F200" s="40">
        <v>5</v>
      </c>
      <c r="G200" s="19">
        <f>ROUND(EXP(F$4-F$5*LN($B198)+F$6*LN(F200)),2)</f>
        <v>16.04</v>
      </c>
      <c r="H200" s="22">
        <f>B198*G200/100</f>
        <v>5614</v>
      </c>
    </row>
    <row r="201" spans="2:8" x14ac:dyDescent="0.2">
      <c r="B201" s="24"/>
      <c r="C201" s="40">
        <v>6</v>
      </c>
      <c r="D201" s="19">
        <f>ROUND(EXP(C$4-C$5*LN($B198)+C$6*LN(C201)),2)</f>
        <v>3.23</v>
      </c>
      <c r="E201" s="22">
        <f>B198*D201/100</f>
        <v>1130.5</v>
      </c>
      <c r="F201" s="40">
        <v>6</v>
      </c>
      <c r="G201" s="19">
        <f>ROUND(EXP(F$4-F$5*LN($B198)+F$6*LN(F201)),2)</f>
        <v>17.34</v>
      </c>
      <c r="H201" s="22">
        <f>B198*G201/100</f>
        <v>6069</v>
      </c>
    </row>
    <row r="202" spans="2:8" x14ac:dyDescent="0.2">
      <c r="B202" s="26"/>
      <c r="C202" s="42">
        <v>7</v>
      </c>
      <c r="D202" s="27">
        <f>ROUND(EXP(C$4-C$5*LN($B198)+C$6*LN(C202)),2)</f>
        <v>3.48</v>
      </c>
      <c r="E202" s="28">
        <f>B198*D202/100</f>
        <v>1218</v>
      </c>
      <c r="F202" s="42">
        <v>7</v>
      </c>
      <c r="G202" s="27">
        <f>ROUND(EXP(F$4-F$5*LN($B198)+F$6*LN(F202)),2)</f>
        <v>18.53</v>
      </c>
      <c r="H202" s="28">
        <f>B198*G202/100</f>
        <v>6485.5</v>
      </c>
    </row>
    <row r="203" spans="2:8" x14ac:dyDescent="0.2">
      <c r="B203" s="38">
        <v>36000</v>
      </c>
      <c r="C203" s="39">
        <v>3</v>
      </c>
      <c r="D203" s="17">
        <f>ROUND(EXP(C$4-C$5*LN($B203)+C$6*LN(C203)),2)</f>
        <v>2.2999999999999998</v>
      </c>
      <c r="E203" s="21">
        <f>B203*D203/100</f>
        <v>828</v>
      </c>
      <c r="F203" s="39">
        <v>3</v>
      </c>
      <c r="G203" s="17">
        <f>ROUND(EXP(F$4-F$5*LN($B203)+F$6*LN(F203)),2)</f>
        <v>12.8</v>
      </c>
      <c r="H203" s="21">
        <f>B203*G203/100</f>
        <v>4608</v>
      </c>
    </row>
    <row r="204" spans="2:8" x14ac:dyDescent="0.2">
      <c r="B204" s="24"/>
      <c r="C204" s="40">
        <v>4</v>
      </c>
      <c r="D204" s="19">
        <f>ROUND(EXP(C$4-C$5*LN($B203)+C$6*LN(C204)),2)</f>
        <v>2.64</v>
      </c>
      <c r="E204" s="22">
        <f>B203*D204/100</f>
        <v>950.4</v>
      </c>
      <c r="F204" s="40">
        <v>4</v>
      </c>
      <c r="G204" s="19">
        <f>ROUND(EXP(F$4-F$5*LN($B203)+F$6*LN(F204)),2)</f>
        <v>14.48</v>
      </c>
      <c r="H204" s="22">
        <f>B203*G204/100</f>
        <v>5212.8</v>
      </c>
    </row>
    <row r="205" spans="2:8" x14ac:dyDescent="0.2">
      <c r="B205" s="24"/>
      <c r="C205" s="40">
        <v>5</v>
      </c>
      <c r="D205" s="19">
        <f>ROUND(EXP(C$4-C$5*LN($B203)+C$6*LN(C205)),2)</f>
        <v>2.94</v>
      </c>
      <c r="E205" s="22">
        <f>B203*D205/100</f>
        <v>1058.4000000000001</v>
      </c>
      <c r="F205" s="40">
        <v>5</v>
      </c>
      <c r="G205" s="19">
        <f>ROUND(EXP(F$4-F$5*LN($B203)+F$6*LN(F205)),2)</f>
        <v>15.93</v>
      </c>
      <c r="H205" s="22">
        <f>B203*G205/100</f>
        <v>5734.8</v>
      </c>
    </row>
    <row r="206" spans="2:8" x14ac:dyDescent="0.2">
      <c r="B206" s="24"/>
      <c r="C206" s="40">
        <v>6</v>
      </c>
      <c r="D206" s="19">
        <f>ROUND(EXP(C$4-C$5*LN($B203)+C$6*LN(C206)),2)</f>
        <v>3.21</v>
      </c>
      <c r="E206" s="22">
        <f>B203*D206/100</f>
        <v>1155.5999999999999</v>
      </c>
      <c r="F206" s="40">
        <v>6</v>
      </c>
      <c r="G206" s="19">
        <f>ROUND(EXP(F$4-F$5*LN($B203)+F$6*LN(F206)),2)</f>
        <v>17.22</v>
      </c>
      <c r="H206" s="22">
        <f>B203*G206/100</f>
        <v>6199.2</v>
      </c>
    </row>
    <row r="207" spans="2:8" x14ac:dyDescent="0.2">
      <c r="B207" s="26"/>
      <c r="C207" s="42">
        <v>7</v>
      </c>
      <c r="D207" s="27">
        <f>ROUND(EXP(C$4-C$5*LN($B203)+C$6*LN(C207)),2)</f>
        <v>3.46</v>
      </c>
      <c r="E207" s="28">
        <f>B203*D207/100</f>
        <v>1245.5999999999999</v>
      </c>
      <c r="F207" s="42">
        <v>7</v>
      </c>
      <c r="G207" s="27">
        <f>ROUND(EXP(F$4-F$5*LN($B203)+F$6*LN(F207)),2)</f>
        <v>18.39</v>
      </c>
      <c r="H207" s="28">
        <f>B203*G207/100</f>
        <v>6620.4</v>
      </c>
    </row>
    <row r="208" spans="2:8" x14ac:dyDescent="0.2">
      <c r="B208" s="38">
        <v>37000</v>
      </c>
      <c r="C208" s="39">
        <v>3</v>
      </c>
      <c r="D208" s="17">
        <f>ROUND(EXP(C$4-C$5*LN($B208)+C$6*LN(C208)),2)</f>
        <v>2.29</v>
      </c>
      <c r="E208" s="21">
        <f>B208*D208/100</f>
        <v>847.3</v>
      </c>
      <c r="F208" s="39">
        <v>3</v>
      </c>
      <c r="G208" s="17">
        <f>ROUND(EXP(F$4-F$5*LN($B208)+F$6*LN(F208)),2)</f>
        <v>12.71</v>
      </c>
      <c r="H208" s="21">
        <f>B208*G208/100</f>
        <v>4702.7000000000007</v>
      </c>
    </row>
    <row r="209" spans="2:8" x14ac:dyDescent="0.2">
      <c r="B209" s="24"/>
      <c r="C209" s="40">
        <v>4</v>
      </c>
      <c r="D209" s="19">
        <f>ROUND(EXP(C$4-C$5*LN($B208)+C$6*LN(C209)),2)</f>
        <v>2.63</v>
      </c>
      <c r="E209" s="22">
        <f>B208*D209/100</f>
        <v>973.1</v>
      </c>
      <c r="F209" s="40">
        <v>4</v>
      </c>
      <c r="G209" s="19">
        <f>ROUND(EXP(F$4-F$5*LN($B208)+F$6*LN(F209)),2)</f>
        <v>14.38</v>
      </c>
      <c r="H209" s="22">
        <f>B208*G209/100</f>
        <v>5320.6</v>
      </c>
    </row>
    <row r="210" spans="2:8" x14ac:dyDescent="0.2">
      <c r="B210" s="24"/>
      <c r="C210" s="40">
        <v>5</v>
      </c>
      <c r="D210" s="19">
        <f>ROUND(EXP(C$4-C$5*LN($B208)+C$6*LN(C210)),2)</f>
        <v>2.93</v>
      </c>
      <c r="E210" s="22">
        <f>B208*D210/100</f>
        <v>1084.0999999999999</v>
      </c>
      <c r="F210" s="40">
        <v>5</v>
      </c>
      <c r="G210" s="19">
        <f>ROUND(EXP(F$4-F$5*LN($B208)+F$6*LN(F210)),2)</f>
        <v>15.82</v>
      </c>
      <c r="H210" s="22">
        <f>B208*G210/100</f>
        <v>5853.4</v>
      </c>
    </row>
    <row r="211" spans="2:8" x14ac:dyDescent="0.2">
      <c r="B211" s="24"/>
      <c r="C211" s="40">
        <v>6</v>
      </c>
      <c r="D211" s="19">
        <f>ROUND(EXP(C$4-C$5*LN($B208)+C$6*LN(C211)),2)</f>
        <v>3.2</v>
      </c>
      <c r="E211" s="22">
        <f>B208*D211/100</f>
        <v>1184</v>
      </c>
      <c r="F211" s="40">
        <v>6</v>
      </c>
      <c r="G211" s="19">
        <f>ROUND(EXP(F$4-F$5*LN($B208)+F$6*LN(F211)),2)</f>
        <v>17.100000000000001</v>
      </c>
      <c r="H211" s="22">
        <f>B208*G211/100</f>
        <v>6327</v>
      </c>
    </row>
    <row r="212" spans="2:8" x14ac:dyDescent="0.2">
      <c r="B212" s="26"/>
      <c r="C212" s="42">
        <v>7</v>
      </c>
      <c r="D212" s="27">
        <f>ROUND(EXP(C$4-C$5*LN($B208)+C$6*LN(C212)),2)</f>
        <v>3.44</v>
      </c>
      <c r="E212" s="28">
        <f>B208*D212/100</f>
        <v>1272.8</v>
      </c>
      <c r="F212" s="42">
        <v>7</v>
      </c>
      <c r="G212" s="27">
        <f>ROUND(EXP(F$4-F$5*LN($B208)+F$6*LN(F212)),2)</f>
        <v>18.27</v>
      </c>
      <c r="H212" s="28">
        <f>B208*G212/100</f>
        <v>6759.9</v>
      </c>
    </row>
    <row r="213" spans="2:8" x14ac:dyDescent="0.2">
      <c r="B213" s="38">
        <v>38000</v>
      </c>
      <c r="C213" s="39">
        <v>3</v>
      </c>
      <c r="D213" s="17">
        <f>ROUND(EXP(C$4-C$5*LN($B213)+C$6*LN(C213)),2)</f>
        <v>2.2799999999999998</v>
      </c>
      <c r="E213" s="21">
        <f>B213*D213/100</f>
        <v>866.39999999999986</v>
      </c>
      <c r="F213" s="39">
        <v>3</v>
      </c>
      <c r="G213" s="17">
        <f>ROUND(EXP(F$4-F$5*LN($B213)+F$6*LN(F213)),2)</f>
        <v>12.63</v>
      </c>
      <c r="H213" s="21">
        <f>B213*G213/100</f>
        <v>4799.4000000000005</v>
      </c>
    </row>
    <row r="214" spans="2:8" x14ac:dyDescent="0.2">
      <c r="B214" s="24"/>
      <c r="C214" s="40">
        <v>4</v>
      </c>
      <c r="D214" s="19">
        <f>ROUND(EXP(C$4-C$5*LN($B213)+C$6*LN(C214)),2)</f>
        <v>2.62</v>
      </c>
      <c r="E214" s="22">
        <f>B213*D214/100</f>
        <v>995.6</v>
      </c>
      <c r="F214" s="40">
        <v>4</v>
      </c>
      <c r="G214" s="19">
        <f>ROUND(EXP(F$4-F$5*LN($B213)+F$6*LN(F214)),2)</f>
        <v>14.28</v>
      </c>
      <c r="H214" s="22">
        <f>B213*G214/100</f>
        <v>5426.4</v>
      </c>
    </row>
    <row r="215" spans="2:8" x14ac:dyDescent="0.2">
      <c r="B215" s="24"/>
      <c r="C215" s="40">
        <v>5</v>
      </c>
      <c r="D215" s="19">
        <f>ROUND(EXP(C$4-C$5*LN($B213)+C$6*LN(C215)),2)</f>
        <v>2.92</v>
      </c>
      <c r="E215" s="22">
        <f>B213*D215/100</f>
        <v>1109.5999999999999</v>
      </c>
      <c r="F215" s="40">
        <v>5</v>
      </c>
      <c r="G215" s="19">
        <f>ROUND(EXP(F$4-F$5*LN($B213)+F$6*LN(F215)),2)</f>
        <v>15.71</v>
      </c>
      <c r="H215" s="22">
        <f>B213*G215/100</f>
        <v>5969.8</v>
      </c>
    </row>
    <row r="216" spans="2:8" x14ac:dyDescent="0.2">
      <c r="B216" s="24"/>
      <c r="C216" s="40">
        <v>6</v>
      </c>
      <c r="D216" s="19">
        <f>ROUND(EXP(C$4-C$5*LN($B213)+C$6*LN(C216)),2)</f>
        <v>3.18</v>
      </c>
      <c r="E216" s="22">
        <f>B213*D216/100</f>
        <v>1208.4000000000001</v>
      </c>
      <c r="F216" s="40">
        <v>6</v>
      </c>
      <c r="G216" s="19">
        <f>ROUND(EXP(F$4-F$5*LN($B213)+F$6*LN(F216)),2)</f>
        <v>16.989999999999998</v>
      </c>
      <c r="H216" s="22">
        <f>B213*G216/100</f>
        <v>6456.1999999999989</v>
      </c>
    </row>
    <row r="217" spans="2:8" x14ac:dyDescent="0.2">
      <c r="B217" s="26"/>
      <c r="C217" s="42">
        <v>7</v>
      </c>
      <c r="D217" s="27">
        <f>ROUND(EXP(C$4-C$5*LN($B213)+C$6*LN(C217)),2)</f>
        <v>3.43</v>
      </c>
      <c r="E217" s="28">
        <f>B213*D217/100</f>
        <v>1303.4000000000001</v>
      </c>
      <c r="F217" s="42">
        <v>7</v>
      </c>
      <c r="G217" s="27">
        <f>ROUND(EXP(F$4-F$5*LN($B213)+F$6*LN(F217)),2)</f>
        <v>18.149999999999999</v>
      </c>
      <c r="H217" s="28">
        <f>B213*G217/100</f>
        <v>6897</v>
      </c>
    </row>
    <row r="218" spans="2:8" x14ac:dyDescent="0.2">
      <c r="B218" s="38">
        <v>39000</v>
      </c>
      <c r="C218" s="39">
        <v>3</v>
      </c>
      <c r="D218" s="17">
        <f>ROUND(EXP(C$4-C$5*LN($B218)+C$6*LN(C218)),2)</f>
        <v>2.27</v>
      </c>
      <c r="E218" s="21">
        <f>B218*D218/100</f>
        <v>885.3</v>
      </c>
      <c r="F218" s="39">
        <v>3</v>
      </c>
      <c r="G218" s="17">
        <f>ROUND(EXP(F$4-F$5*LN($B218)+F$6*LN(F218)),2)</f>
        <v>12.54</v>
      </c>
      <c r="H218" s="21">
        <f>B218*G218/100</f>
        <v>4890.5999999999995</v>
      </c>
    </row>
    <row r="219" spans="2:8" x14ac:dyDescent="0.2">
      <c r="B219" s="24"/>
      <c r="C219" s="40">
        <v>4</v>
      </c>
      <c r="D219" s="19">
        <f>ROUND(EXP(C$4-C$5*LN($B218)+C$6*LN(C219)),2)</f>
        <v>2.61</v>
      </c>
      <c r="E219" s="22">
        <f>B218*D219/100</f>
        <v>1017.9</v>
      </c>
      <c r="F219" s="40">
        <v>4</v>
      </c>
      <c r="G219" s="19">
        <f>ROUND(EXP(F$4-F$5*LN($B218)+F$6*LN(F219)),2)</f>
        <v>14.19</v>
      </c>
      <c r="H219" s="22">
        <f>B218*G219/100</f>
        <v>5534.1</v>
      </c>
    </row>
    <row r="220" spans="2:8" x14ac:dyDescent="0.2">
      <c r="B220" s="24"/>
      <c r="C220" s="40">
        <v>5</v>
      </c>
      <c r="D220" s="19">
        <f>ROUND(EXP(C$4-C$5*LN($B218)+C$6*LN(C220)),2)</f>
        <v>2.9</v>
      </c>
      <c r="E220" s="22">
        <f>B218*D220/100</f>
        <v>1131</v>
      </c>
      <c r="F220" s="40">
        <v>5</v>
      </c>
      <c r="G220" s="19">
        <f>ROUND(EXP(F$4-F$5*LN($B218)+F$6*LN(F220)),2)</f>
        <v>15.61</v>
      </c>
      <c r="H220" s="22">
        <f>B218*G220/100</f>
        <v>6087.9</v>
      </c>
    </row>
    <row r="221" spans="2:8" x14ac:dyDescent="0.2">
      <c r="B221" s="24"/>
      <c r="C221" s="40">
        <v>6</v>
      </c>
      <c r="D221" s="19">
        <f>ROUND(EXP(C$4-C$5*LN($B218)+C$6*LN(C221)),2)</f>
        <v>3.17</v>
      </c>
      <c r="E221" s="22">
        <f>B218*D221/100</f>
        <v>1236.3</v>
      </c>
      <c r="F221" s="40">
        <v>6</v>
      </c>
      <c r="G221" s="19">
        <f>ROUND(EXP(F$4-F$5*LN($B218)+F$6*LN(F221)),2)</f>
        <v>16.88</v>
      </c>
      <c r="H221" s="22">
        <f>B218*G221/100</f>
        <v>6583.2</v>
      </c>
    </row>
    <row r="222" spans="2:8" x14ac:dyDescent="0.2">
      <c r="B222" s="26"/>
      <c r="C222" s="42">
        <v>7</v>
      </c>
      <c r="D222" s="27">
        <f>ROUND(EXP(C$4-C$5*LN($B218)+C$6*LN(C222)),2)</f>
        <v>3.41</v>
      </c>
      <c r="E222" s="28">
        <f>B218*D222/100</f>
        <v>1329.9</v>
      </c>
      <c r="F222" s="42">
        <v>7</v>
      </c>
      <c r="G222" s="27">
        <f>ROUND(EXP(F$4-F$5*LN($B218)+F$6*LN(F222)),2)</f>
        <v>18.03</v>
      </c>
      <c r="H222" s="28">
        <f>B218*G222/100</f>
        <v>7031.7</v>
      </c>
    </row>
    <row r="223" spans="2:8" x14ac:dyDescent="0.2">
      <c r="B223" s="38">
        <v>40000</v>
      </c>
      <c r="C223" s="39">
        <v>3</v>
      </c>
      <c r="D223" s="17">
        <f>ROUND(EXP(C$4-C$5*LN($B223)+C$6*LN(C223)),2)</f>
        <v>2.2599999999999998</v>
      </c>
      <c r="E223" s="21">
        <f>B223*D223/100</f>
        <v>903.99999999999989</v>
      </c>
      <c r="F223" s="39">
        <v>3</v>
      </c>
      <c r="G223" s="17">
        <f>ROUND(EXP(F$4-F$5*LN($B223)+F$6*LN(F223)),2)</f>
        <v>12.46</v>
      </c>
      <c r="H223" s="21">
        <f>B223*G223/100</f>
        <v>4984.0000000000009</v>
      </c>
    </row>
    <row r="224" spans="2:8" x14ac:dyDescent="0.2">
      <c r="B224" s="24"/>
      <c r="C224" s="40">
        <v>4</v>
      </c>
      <c r="D224" s="19">
        <f>ROUND(EXP(C$4-C$5*LN($B223)+C$6*LN(C224)),2)</f>
        <v>2.6</v>
      </c>
      <c r="E224" s="22">
        <f>B223*D224/100</f>
        <v>1040</v>
      </c>
      <c r="F224" s="40">
        <v>4</v>
      </c>
      <c r="G224" s="19">
        <f>ROUND(EXP(F$4-F$5*LN($B223)+F$6*LN(F224)),2)</f>
        <v>14.1</v>
      </c>
      <c r="H224" s="22">
        <f>B223*G224/100</f>
        <v>5640</v>
      </c>
    </row>
    <row r="225" spans="2:8" x14ac:dyDescent="0.2">
      <c r="B225" s="24"/>
      <c r="C225" s="40">
        <v>5</v>
      </c>
      <c r="D225" s="19">
        <f>ROUND(EXP(C$4-C$5*LN($B223)+C$6*LN(C225)),2)</f>
        <v>2.89</v>
      </c>
      <c r="E225" s="22">
        <f>B223*D225/100</f>
        <v>1156</v>
      </c>
      <c r="F225" s="40">
        <v>5</v>
      </c>
      <c r="G225" s="19">
        <f>ROUND(EXP(F$4-F$5*LN($B223)+F$6*LN(F225)),2)</f>
        <v>15.51</v>
      </c>
      <c r="H225" s="22">
        <f>B223*G225/100</f>
        <v>6204</v>
      </c>
    </row>
    <row r="226" spans="2:8" x14ac:dyDescent="0.2">
      <c r="B226" s="24"/>
      <c r="C226" s="40">
        <v>6</v>
      </c>
      <c r="D226" s="19">
        <f>ROUND(EXP(C$4-C$5*LN($B223)+C$6*LN(C226)),2)</f>
        <v>3.15</v>
      </c>
      <c r="E226" s="22">
        <f>B223*D226/100</f>
        <v>1260</v>
      </c>
      <c r="F226" s="40">
        <v>6</v>
      </c>
      <c r="G226" s="19">
        <f>ROUND(EXP(F$4-F$5*LN($B223)+F$6*LN(F226)),2)</f>
        <v>16.77</v>
      </c>
      <c r="H226" s="22">
        <f>B223*G226/100</f>
        <v>6708</v>
      </c>
    </row>
    <row r="227" spans="2:8" x14ac:dyDescent="0.2">
      <c r="B227" s="26"/>
      <c r="C227" s="42">
        <v>7</v>
      </c>
      <c r="D227" s="27">
        <f>ROUND(EXP(C$4-C$5*LN($B223)+C$6*LN(C227)),2)</f>
        <v>3.4</v>
      </c>
      <c r="E227" s="28">
        <f>B223*D227/100</f>
        <v>1360</v>
      </c>
      <c r="F227" s="42">
        <v>7</v>
      </c>
      <c r="G227" s="27">
        <f>ROUND(EXP(F$4-F$5*LN($B223)+F$6*LN(F227)),2)</f>
        <v>17.91</v>
      </c>
      <c r="H227" s="28">
        <f>B223*G227/100</f>
        <v>7164</v>
      </c>
    </row>
    <row r="228" spans="2:8" x14ac:dyDescent="0.2">
      <c r="B228" s="38">
        <v>42000</v>
      </c>
      <c r="C228" s="39">
        <v>3</v>
      </c>
      <c r="D228" s="17">
        <f>ROUND(EXP(C$4-C$5*LN($B228)+C$6*LN(C228)),2)</f>
        <v>2.2400000000000002</v>
      </c>
      <c r="E228" s="21">
        <f>B228*D228/100</f>
        <v>940.80000000000018</v>
      </c>
      <c r="F228" s="39">
        <v>3</v>
      </c>
      <c r="G228" s="17">
        <f>ROUND(EXP(F$4-F$5*LN($B228)+F$6*LN(F228)),2)</f>
        <v>12.31</v>
      </c>
      <c r="H228" s="21">
        <f>B228*G228/100</f>
        <v>5170.2</v>
      </c>
    </row>
    <row r="229" spans="2:8" x14ac:dyDescent="0.2">
      <c r="B229" s="24"/>
      <c r="C229" s="40">
        <v>4</v>
      </c>
      <c r="D229" s="19">
        <f>ROUND(EXP(C$4-C$5*LN($B228)+C$6*LN(C229)),2)</f>
        <v>2.57</v>
      </c>
      <c r="E229" s="22">
        <f>B228*D229/100</f>
        <v>1079.4000000000001</v>
      </c>
      <c r="F229" s="40">
        <v>4</v>
      </c>
      <c r="G229" s="19">
        <f>ROUND(EXP(F$4-F$5*LN($B228)+F$6*LN(F229)),2)</f>
        <v>13.93</v>
      </c>
      <c r="H229" s="22">
        <f>B228*G229/100</f>
        <v>5850.6</v>
      </c>
    </row>
    <row r="230" spans="2:8" x14ac:dyDescent="0.2">
      <c r="B230" s="24"/>
      <c r="C230" s="40">
        <v>5</v>
      </c>
      <c r="D230" s="19">
        <f>ROUND(EXP(C$4-C$5*LN($B228)+C$6*LN(C230)),2)</f>
        <v>2.86</v>
      </c>
      <c r="E230" s="22">
        <f>B228*D230/100</f>
        <v>1201.2</v>
      </c>
      <c r="F230" s="40">
        <v>5</v>
      </c>
      <c r="G230" s="19">
        <f>ROUND(EXP(F$4-F$5*LN($B228)+F$6*LN(F230)),2)</f>
        <v>15.32</v>
      </c>
      <c r="H230" s="22">
        <f>B228*G230/100</f>
        <v>6434.4</v>
      </c>
    </row>
    <row r="231" spans="2:8" x14ac:dyDescent="0.2">
      <c r="B231" s="24"/>
      <c r="C231" s="40">
        <v>6</v>
      </c>
      <c r="D231" s="19">
        <f>ROUND(EXP(C$4-C$5*LN($B228)+C$6*LN(C231)),2)</f>
        <v>3.13</v>
      </c>
      <c r="E231" s="22">
        <f>B228*D231/100</f>
        <v>1314.6</v>
      </c>
      <c r="F231" s="40">
        <v>6</v>
      </c>
      <c r="G231" s="19">
        <f>ROUND(EXP(F$4-F$5*LN($B228)+F$6*LN(F231)),2)</f>
        <v>16.559999999999999</v>
      </c>
      <c r="H231" s="22">
        <f>B228*G231/100</f>
        <v>6955.2</v>
      </c>
    </row>
    <row r="232" spans="2:8" x14ac:dyDescent="0.2">
      <c r="B232" s="26"/>
      <c r="C232" s="42">
        <v>7</v>
      </c>
      <c r="D232" s="27">
        <f>ROUND(EXP(C$4-C$5*LN($B228)+C$6*LN(C232)),2)</f>
        <v>3.37</v>
      </c>
      <c r="E232" s="28">
        <f>B228*D232/100</f>
        <v>1415.4</v>
      </c>
      <c r="F232" s="42">
        <v>7</v>
      </c>
      <c r="G232" s="27">
        <f>ROUND(EXP(F$4-F$5*LN($B228)+F$6*LN(F232)),2)</f>
        <v>17.690000000000001</v>
      </c>
      <c r="H232" s="28">
        <f>B228*G232/100</f>
        <v>7429.8</v>
      </c>
    </row>
    <row r="233" spans="2:8" x14ac:dyDescent="0.2">
      <c r="B233" s="38">
        <v>44000</v>
      </c>
      <c r="C233" s="39">
        <v>3</v>
      </c>
      <c r="D233" s="17">
        <f>ROUND(EXP(C$4-C$5*LN($B233)+C$6*LN(C233)),2)</f>
        <v>2.2200000000000002</v>
      </c>
      <c r="E233" s="21">
        <f>B233*D233/100</f>
        <v>976.80000000000018</v>
      </c>
      <c r="F233" s="39">
        <v>3</v>
      </c>
      <c r="G233" s="17">
        <f>ROUND(EXP(F$4-F$5*LN($B233)+F$6*LN(F233)),2)</f>
        <v>12.17</v>
      </c>
      <c r="H233" s="21">
        <f>B233*G233/100</f>
        <v>5354.8</v>
      </c>
    </row>
    <row r="234" spans="2:8" x14ac:dyDescent="0.2">
      <c r="B234" s="24"/>
      <c r="C234" s="40">
        <v>4</v>
      </c>
      <c r="D234" s="19">
        <f>ROUND(EXP(C$4-C$5*LN($B233)+C$6*LN(C234)),2)</f>
        <v>2.5499999999999998</v>
      </c>
      <c r="E234" s="22">
        <f>B233*D234/100</f>
        <v>1121.9999999999998</v>
      </c>
      <c r="F234" s="40">
        <v>4</v>
      </c>
      <c r="G234" s="19">
        <f>ROUND(EXP(F$4-F$5*LN($B233)+F$6*LN(F234)),2)</f>
        <v>13.76</v>
      </c>
      <c r="H234" s="22">
        <f>B233*G234/100</f>
        <v>6054.4</v>
      </c>
    </row>
    <row r="235" spans="2:8" x14ac:dyDescent="0.2">
      <c r="B235" s="24"/>
      <c r="C235" s="40">
        <v>5</v>
      </c>
      <c r="D235" s="19">
        <f>ROUND(EXP(C$4-C$5*LN($B233)+C$6*LN(C235)),2)</f>
        <v>2.84</v>
      </c>
      <c r="E235" s="22">
        <f>B233*D235/100</f>
        <v>1249.5999999999999</v>
      </c>
      <c r="F235" s="40">
        <v>5</v>
      </c>
      <c r="G235" s="19">
        <f>ROUND(EXP(F$4-F$5*LN($B233)+F$6*LN(F235)),2)</f>
        <v>15.14</v>
      </c>
      <c r="H235" s="22">
        <f>B233*G235/100</f>
        <v>6661.6</v>
      </c>
    </row>
    <row r="236" spans="2:8" x14ac:dyDescent="0.2">
      <c r="B236" s="24"/>
      <c r="C236" s="40">
        <v>6</v>
      </c>
      <c r="D236" s="19">
        <f>ROUND(EXP(C$4-C$5*LN($B233)+C$6*LN(C236)),2)</f>
        <v>3.1</v>
      </c>
      <c r="E236" s="22">
        <f>B233*D236/100</f>
        <v>1364</v>
      </c>
      <c r="F236" s="40">
        <v>6</v>
      </c>
      <c r="G236" s="19">
        <f>ROUND(EXP(F$4-F$5*LN($B233)+F$6*LN(F236)),2)</f>
        <v>16.37</v>
      </c>
      <c r="H236" s="22">
        <f>B233*G236/100</f>
        <v>7202.8</v>
      </c>
    </row>
    <row r="237" spans="2:8" x14ac:dyDescent="0.2">
      <c r="B237" s="26"/>
      <c r="C237" s="42">
        <v>7</v>
      </c>
      <c r="D237" s="27">
        <f>ROUND(EXP(C$4-C$5*LN($B233)+C$6*LN(C237)),2)</f>
        <v>3.34</v>
      </c>
      <c r="E237" s="28">
        <f>B233*D237/100</f>
        <v>1469.6</v>
      </c>
      <c r="F237" s="42">
        <v>7</v>
      </c>
      <c r="G237" s="27">
        <f>ROUND(EXP(F$4-F$5*LN($B233)+F$6*LN(F237)),2)</f>
        <v>17.489999999999998</v>
      </c>
      <c r="H237" s="28">
        <f>B233*G237/100</f>
        <v>7695.5999999999985</v>
      </c>
    </row>
    <row r="238" spans="2:8" x14ac:dyDescent="0.2">
      <c r="B238" s="38">
        <v>46000</v>
      </c>
      <c r="C238" s="39">
        <v>3</v>
      </c>
      <c r="D238" s="17">
        <f>ROUND(EXP(C$4-C$5*LN($B238)+C$6*LN(C238)),2)</f>
        <v>2.2000000000000002</v>
      </c>
      <c r="E238" s="21">
        <f>B238*D238/100</f>
        <v>1012.0000000000001</v>
      </c>
      <c r="F238" s="39">
        <v>3</v>
      </c>
      <c r="G238" s="17">
        <f>ROUND(EXP(F$4-F$5*LN($B238)+F$6*LN(F238)),2)</f>
        <v>12.03</v>
      </c>
      <c r="H238" s="21">
        <f>B238*G238/100</f>
        <v>5533.8</v>
      </c>
    </row>
    <row r="239" spans="2:8" x14ac:dyDescent="0.2">
      <c r="B239" s="24"/>
      <c r="C239" s="40">
        <v>4</v>
      </c>
      <c r="D239" s="19">
        <f>ROUND(EXP(C$4-C$5*LN($B238)+C$6*LN(C239)),2)</f>
        <v>2.5299999999999998</v>
      </c>
      <c r="E239" s="22">
        <f>B238*D239/100</f>
        <v>1163.8</v>
      </c>
      <c r="F239" s="40">
        <v>4</v>
      </c>
      <c r="G239" s="19">
        <f>ROUND(EXP(F$4-F$5*LN($B238)+F$6*LN(F239)),2)</f>
        <v>13.61</v>
      </c>
      <c r="H239" s="22">
        <f>B238*G239/100</f>
        <v>6260.6</v>
      </c>
    </row>
    <row r="240" spans="2:8" x14ac:dyDescent="0.2">
      <c r="B240" s="24"/>
      <c r="C240" s="40">
        <v>5</v>
      </c>
      <c r="D240" s="19">
        <f>ROUND(EXP(C$4-C$5*LN($B238)+C$6*LN(C240)),2)</f>
        <v>2.82</v>
      </c>
      <c r="E240" s="22">
        <f>B238*D240/100</f>
        <v>1297.1999999999998</v>
      </c>
      <c r="F240" s="40">
        <v>5</v>
      </c>
      <c r="G240" s="19">
        <f>ROUND(EXP(F$4-F$5*LN($B238)+F$6*LN(F240)),2)</f>
        <v>14.97</v>
      </c>
      <c r="H240" s="22">
        <f>B238*G240/100</f>
        <v>6886.2</v>
      </c>
    </row>
    <row r="241" spans="2:8" x14ac:dyDescent="0.2">
      <c r="B241" s="24"/>
      <c r="C241" s="40">
        <v>6</v>
      </c>
      <c r="D241" s="19">
        <f>ROUND(EXP(C$4-C$5*LN($B238)+C$6*LN(C241)),2)</f>
        <v>3.08</v>
      </c>
      <c r="E241" s="22">
        <f>B238*D241/100</f>
        <v>1416.8</v>
      </c>
      <c r="F241" s="40">
        <v>6</v>
      </c>
      <c r="G241" s="19">
        <f>ROUND(EXP(F$4-F$5*LN($B238)+F$6*LN(F241)),2)</f>
        <v>16.190000000000001</v>
      </c>
      <c r="H241" s="22">
        <f>B238*G241/100</f>
        <v>7447.4000000000015</v>
      </c>
    </row>
    <row r="242" spans="2:8" x14ac:dyDescent="0.2">
      <c r="B242" s="26"/>
      <c r="C242" s="42">
        <v>7</v>
      </c>
      <c r="D242" s="27">
        <f>ROUND(EXP(C$4-C$5*LN($B238)+C$6*LN(C242)),2)</f>
        <v>3.31</v>
      </c>
      <c r="E242" s="28">
        <f>B238*D242/100</f>
        <v>1522.6</v>
      </c>
      <c r="F242" s="42">
        <v>7</v>
      </c>
      <c r="G242" s="27">
        <f>ROUND(EXP(F$4-F$5*LN($B238)+F$6*LN(F242)),2)</f>
        <v>17.29</v>
      </c>
      <c r="H242" s="28">
        <f>B238*G242/100</f>
        <v>7953.4</v>
      </c>
    </row>
    <row r="243" spans="2:8" x14ac:dyDescent="0.2">
      <c r="B243" s="38">
        <v>48000</v>
      </c>
      <c r="C243" s="39">
        <v>3</v>
      </c>
      <c r="D243" s="17">
        <f>ROUND(EXP(C$4-C$5*LN($B243)+C$6*LN(C243)),2)</f>
        <v>2.19</v>
      </c>
      <c r="E243" s="21">
        <f>B243*D243/100</f>
        <v>1051.2</v>
      </c>
      <c r="F243" s="39">
        <v>3</v>
      </c>
      <c r="G243" s="17">
        <f>ROUND(EXP(F$4-F$5*LN($B243)+F$6*LN(F243)),2)</f>
        <v>11.9</v>
      </c>
      <c r="H243" s="21">
        <f>B243*G243/100</f>
        <v>5712</v>
      </c>
    </row>
    <row r="244" spans="2:8" x14ac:dyDescent="0.2">
      <c r="B244" s="24"/>
      <c r="C244" s="40">
        <v>4</v>
      </c>
      <c r="D244" s="19">
        <f>ROUND(EXP(C$4-C$5*LN($B243)+C$6*LN(C244)),2)</f>
        <v>2.5099999999999998</v>
      </c>
      <c r="E244" s="22">
        <f>B243*D244/100</f>
        <v>1204.8</v>
      </c>
      <c r="F244" s="40">
        <v>4</v>
      </c>
      <c r="G244" s="19">
        <f>ROUND(EXP(F$4-F$5*LN($B243)+F$6*LN(F244)),2)</f>
        <v>13.46</v>
      </c>
      <c r="H244" s="22">
        <f>B243*G244/100</f>
        <v>6460.8</v>
      </c>
    </row>
    <row r="245" spans="2:8" x14ac:dyDescent="0.2">
      <c r="B245" s="24"/>
      <c r="C245" s="40">
        <v>5</v>
      </c>
      <c r="D245" s="19">
        <f>ROUND(EXP(C$4-C$5*LN($B243)+C$6*LN(C245)),2)</f>
        <v>2.8</v>
      </c>
      <c r="E245" s="22">
        <f>B243*D245/100</f>
        <v>1344</v>
      </c>
      <c r="F245" s="40">
        <v>5</v>
      </c>
      <c r="G245" s="19">
        <f>ROUND(EXP(F$4-F$5*LN($B243)+F$6*LN(F245)),2)</f>
        <v>14.81</v>
      </c>
      <c r="H245" s="22">
        <f>B243*G245/100</f>
        <v>7108.8</v>
      </c>
    </row>
    <row r="246" spans="2:8" x14ac:dyDescent="0.2">
      <c r="B246" s="24"/>
      <c r="C246" s="40">
        <v>6</v>
      </c>
      <c r="D246" s="19">
        <f>ROUND(EXP(C$4-C$5*LN($B243)+C$6*LN(C246)),2)</f>
        <v>3.05</v>
      </c>
      <c r="E246" s="22">
        <f>B243*D246/100</f>
        <v>1464</v>
      </c>
      <c r="F246" s="40">
        <v>6</v>
      </c>
      <c r="G246" s="19">
        <f>ROUND(EXP(F$4-F$5*LN($B243)+F$6*LN(F246)),2)</f>
        <v>16.02</v>
      </c>
      <c r="H246" s="22">
        <f>B243*G246/100</f>
        <v>7689.6</v>
      </c>
    </row>
    <row r="247" spans="2:8" x14ac:dyDescent="0.2">
      <c r="B247" s="26"/>
      <c r="C247" s="42">
        <v>7</v>
      </c>
      <c r="D247" s="27">
        <f>ROUND(EXP(C$4-C$5*LN($B243)+C$6*LN(C247)),2)</f>
        <v>3.29</v>
      </c>
      <c r="E247" s="28">
        <f>B243*D247/100</f>
        <v>1579.2</v>
      </c>
      <c r="F247" s="42">
        <v>7</v>
      </c>
      <c r="G247" s="27">
        <f>ROUND(EXP(F$4-F$5*LN($B243)+F$6*LN(F247)),2)</f>
        <v>17.11</v>
      </c>
      <c r="H247" s="28">
        <f>B243*G247/100</f>
        <v>8212.7999999999993</v>
      </c>
    </row>
    <row r="248" spans="2:8" x14ac:dyDescent="0.2">
      <c r="B248" s="38">
        <v>50000</v>
      </c>
      <c r="C248" s="39">
        <v>3</v>
      </c>
      <c r="D248" s="17">
        <f>ROUND(EXP(C$4-C$5*LN($B248)+C$6*LN(C248)),2)</f>
        <v>2.17</v>
      </c>
      <c r="E248" s="21">
        <f>B248*D248/100</f>
        <v>1085</v>
      </c>
      <c r="F248" s="39">
        <v>3</v>
      </c>
      <c r="G248" s="17">
        <f>ROUND(EXP(F$4-F$5*LN($B248)+F$6*LN(F248)),2)</f>
        <v>11.78</v>
      </c>
      <c r="H248" s="21">
        <f>B248*G248/100</f>
        <v>5890</v>
      </c>
    </row>
    <row r="249" spans="2:8" x14ac:dyDescent="0.2">
      <c r="B249" s="24"/>
      <c r="C249" s="40">
        <v>4</v>
      </c>
      <c r="D249" s="19">
        <f>ROUND(EXP(C$4-C$5*LN($B248)+C$6*LN(C249)),2)</f>
        <v>2.4900000000000002</v>
      </c>
      <c r="E249" s="22">
        <f>B248*D249/100</f>
        <v>1245.0000000000002</v>
      </c>
      <c r="F249" s="40">
        <v>4</v>
      </c>
      <c r="G249" s="19">
        <f>ROUND(EXP(F$4-F$5*LN($B248)+F$6*LN(F249)),2)</f>
        <v>13.33</v>
      </c>
      <c r="H249" s="22">
        <f>B248*G249/100</f>
        <v>6665</v>
      </c>
    </row>
    <row r="250" spans="2:8" x14ac:dyDescent="0.2">
      <c r="B250" s="24"/>
      <c r="C250" s="40">
        <v>5</v>
      </c>
      <c r="D250" s="19">
        <f>ROUND(EXP(C$4-C$5*LN($B248)+C$6*LN(C250)),2)</f>
        <v>2.78</v>
      </c>
      <c r="E250" s="22">
        <f>B248*D250/100</f>
        <v>1390</v>
      </c>
      <c r="F250" s="40">
        <v>5</v>
      </c>
      <c r="G250" s="19">
        <f>ROUND(EXP(F$4-F$5*LN($B248)+F$6*LN(F250)),2)</f>
        <v>14.66</v>
      </c>
      <c r="H250" s="22">
        <f>B248*G250/100</f>
        <v>7330</v>
      </c>
    </row>
    <row r="251" spans="2:8" x14ac:dyDescent="0.2">
      <c r="B251" s="24"/>
      <c r="C251" s="40">
        <v>6</v>
      </c>
      <c r="D251" s="19">
        <f>ROUND(EXP(C$4-C$5*LN($B248)+C$6*LN(C251)),2)</f>
        <v>3.03</v>
      </c>
      <c r="E251" s="22">
        <f>B248*D251/100</f>
        <v>1515</v>
      </c>
      <c r="F251" s="40">
        <v>6</v>
      </c>
      <c r="G251" s="19">
        <f>ROUND(EXP(F$4-F$5*LN($B248)+F$6*LN(F251)),2)</f>
        <v>15.85</v>
      </c>
      <c r="H251" s="22">
        <f>B248*G251/100</f>
        <v>7925</v>
      </c>
    </row>
    <row r="252" spans="2:8" x14ac:dyDescent="0.2">
      <c r="B252" s="26"/>
      <c r="C252" s="42">
        <v>7</v>
      </c>
      <c r="D252" s="27">
        <f>ROUND(EXP(C$4-C$5*LN($B248)+C$6*LN(C252)),2)</f>
        <v>3.26</v>
      </c>
      <c r="E252" s="28">
        <f>B248*D252/100</f>
        <v>1630</v>
      </c>
      <c r="F252" s="42">
        <v>7</v>
      </c>
      <c r="G252" s="27">
        <f>ROUND(EXP(F$4-F$5*LN($B248)+F$6*LN(F252)),2)</f>
        <v>16.93</v>
      </c>
      <c r="H252" s="28">
        <f>B248*G252/100</f>
        <v>8465</v>
      </c>
    </row>
    <row r="253" spans="2:8" x14ac:dyDescent="0.2">
      <c r="B253" s="38">
        <v>52000</v>
      </c>
      <c r="C253" s="39">
        <v>3</v>
      </c>
      <c r="D253" s="17">
        <f>ROUND(EXP(C$4-C$5*LN($B253)+C$6*LN(C253)),2)</f>
        <v>2.16</v>
      </c>
      <c r="E253" s="21">
        <f>B253*D253/100</f>
        <v>1123.2</v>
      </c>
      <c r="F253" s="39">
        <v>3</v>
      </c>
      <c r="G253" s="17">
        <f>ROUND(EXP(F$4-F$5*LN($B253)+F$6*LN(F253)),2)</f>
        <v>11.67</v>
      </c>
      <c r="H253" s="21">
        <f>B253*G253/100</f>
        <v>6068.4</v>
      </c>
    </row>
    <row r="254" spans="2:8" x14ac:dyDescent="0.2">
      <c r="B254" s="24"/>
      <c r="C254" s="40">
        <v>4</v>
      </c>
      <c r="D254" s="19">
        <f>ROUND(EXP(C$4-C$5*LN($B253)+C$6*LN(C254)),2)</f>
        <v>2.48</v>
      </c>
      <c r="E254" s="22">
        <f>B253*D254/100</f>
        <v>1289.5999999999999</v>
      </c>
      <c r="F254" s="40">
        <v>4</v>
      </c>
      <c r="G254" s="19">
        <f>ROUND(EXP(F$4-F$5*LN($B253)+F$6*LN(F254)),2)</f>
        <v>13.2</v>
      </c>
      <c r="H254" s="22">
        <f>B253*G254/100</f>
        <v>6864</v>
      </c>
    </row>
    <row r="255" spans="2:8" x14ac:dyDescent="0.2">
      <c r="B255" s="24"/>
      <c r="C255" s="40">
        <v>5</v>
      </c>
      <c r="D255" s="19">
        <f>ROUND(EXP(C$4-C$5*LN($B253)+C$6*LN(C255)),2)</f>
        <v>2.76</v>
      </c>
      <c r="E255" s="22">
        <f>B253*D255/100</f>
        <v>1435.2</v>
      </c>
      <c r="F255" s="40">
        <v>5</v>
      </c>
      <c r="G255" s="19">
        <f>ROUND(EXP(F$4-F$5*LN($B253)+F$6*LN(F255)),2)</f>
        <v>14.52</v>
      </c>
      <c r="H255" s="22">
        <f>B253*G255/100</f>
        <v>7550.4</v>
      </c>
    </row>
    <row r="256" spans="2:8" x14ac:dyDescent="0.2">
      <c r="B256" s="24"/>
      <c r="C256" s="40">
        <v>6</v>
      </c>
      <c r="D256" s="19">
        <f>ROUND(EXP(C$4-C$5*LN($B253)+C$6*LN(C256)),2)</f>
        <v>3.01</v>
      </c>
      <c r="E256" s="22">
        <f>B253*D256/100</f>
        <v>1565.2</v>
      </c>
      <c r="F256" s="40">
        <v>6</v>
      </c>
      <c r="G256" s="19">
        <f>ROUND(EXP(F$4-F$5*LN($B253)+F$6*LN(F256)),2)</f>
        <v>15.7</v>
      </c>
      <c r="H256" s="22">
        <f>B253*G256/100</f>
        <v>8164</v>
      </c>
    </row>
    <row r="257" spans="2:8" x14ac:dyDescent="0.2">
      <c r="B257" s="26"/>
      <c r="C257" s="42">
        <v>7</v>
      </c>
      <c r="D257" s="27">
        <f>ROUND(EXP(C$4-C$5*LN($B253)+C$6*LN(C257)),2)</f>
        <v>3.24</v>
      </c>
      <c r="E257" s="28">
        <f>B253*D257/100</f>
        <v>1684.8</v>
      </c>
      <c r="F257" s="42">
        <v>7</v>
      </c>
      <c r="G257" s="27">
        <f>ROUND(EXP(F$4-F$5*LN($B253)+F$6*LN(F257)),2)</f>
        <v>16.77</v>
      </c>
      <c r="H257" s="28">
        <f>B253*G257/100</f>
        <v>8720.4</v>
      </c>
    </row>
    <row r="258" spans="2:8" x14ac:dyDescent="0.2">
      <c r="B258" s="38">
        <v>54000</v>
      </c>
      <c r="C258" s="39">
        <v>3</v>
      </c>
      <c r="D258" s="17">
        <f>ROUND(EXP(C$4-C$5*LN($B258)+C$6*LN(C258)),2)</f>
        <v>2.14</v>
      </c>
      <c r="E258" s="21">
        <f>B258*D258/100</f>
        <v>1155.5999999999999</v>
      </c>
      <c r="F258" s="39">
        <v>3</v>
      </c>
      <c r="G258" s="17">
        <f>ROUND(EXP(F$4-F$5*LN($B258)+F$6*LN(F258)),2)</f>
        <v>11.56</v>
      </c>
      <c r="H258" s="21">
        <f>B258*G258/100</f>
        <v>6242.4</v>
      </c>
    </row>
    <row r="259" spans="2:8" x14ac:dyDescent="0.2">
      <c r="B259" s="24"/>
      <c r="C259" s="40">
        <v>4</v>
      </c>
      <c r="D259" s="19">
        <f>ROUND(EXP(C$4-C$5*LN($B258)+C$6*LN(C259)),2)</f>
        <v>2.46</v>
      </c>
      <c r="E259" s="22">
        <f>B258*D259/100</f>
        <v>1328.4</v>
      </c>
      <c r="F259" s="40">
        <v>4</v>
      </c>
      <c r="G259" s="19">
        <f>ROUND(EXP(F$4-F$5*LN($B258)+F$6*LN(F259)),2)</f>
        <v>13.07</v>
      </c>
      <c r="H259" s="22">
        <f>B258*G259/100</f>
        <v>7057.8</v>
      </c>
    </row>
    <row r="260" spans="2:8" x14ac:dyDescent="0.2">
      <c r="B260" s="24"/>
      <c r="C260" s="40">
        <v>5</v>
      </c>
      <c r="D260" s="19">
        <f>ROUND(EXP(C$4-C$5*LN($B258)+C$6*LN(C260)),2)</f>
        <v>2.74</v>
      </c>
      <c r="E260" s="22">
        <f>B258*D260/100</f>
        <v>1479.6</v>
      </c>
      <c r="F260" s="40">
        <v>5</v>
      </c>
      <c r="G260" s="19">
        <f>ROUND(EXP(F$4-F$5*LN($B258)+F$6*LN(F260)),2)</f>
        <v>14.38</v>
      </c>
      <c r="H260" s="22">
        <f>B258*G260/100</f>
        <v>7765.2</v>
      </c>
    </row>
    <row r="261" spans="2:8" x14ac:dyDescent="0.2">
      <c r="B261" s="24"/>
      <c r="C261" s="40">
        <v>6</v>
      </c>
      <c r="D261" s="19">
        <f>ROUND(EXP(C$4-C$5*LN($B258)+C$6*LN(C261)),2)</f>
        <v>2.99</v>
      </c>
      <c r="E261" s="22">
        <f>B258*D261/100</f>
        <v>1614.6</v>
      </c>
      <c r="F261" s="40">
        <v>6</v>
      </c>
      <c r="G261" s="19">
        <f>ROUND(EXP(F$4-F$5*LN($B258)+F$6*LN(F261)),2)</f>
        <v>15.55</v>
      </c>
      <c r="H261" s="22">
        <f>B258*G261/100</f>
        <v>8397</v>
      </c>
    </row>
    <row r="262" spans="2:8" x14ac:dyDescent="0.2">
      <c r="B262" s="26"/>
      <c r="C262" s="42">
        <v>7</v>
      </c>
      <c r="D262" s="27">
        <f>ROUND(EXP(C$4-C$5*LN($B258)+C$6*LN(C262)),2)</f>
        <v>3.22</v>
      </c>
      <c r="E262" s="28">
        <f>B258*D262/100</f>
        <v>1738.8</v>
      </c>
      <c r="F262" s="42">
        <v>7</v>
      </c>
      <c r="G262" s="27">
        <f>ROUND(EXP(F$4-F$5*LN($B258)+F$6*LN(F262)),2)</f>
        <v>16.61</v>
      </c>
      <c r="H262" s="28">
        <f>B258*G262/100</f>
        <v>8969.4</v>
      </c>
    </row>
    <row r="263" spans="2:8" x14ac:dyDescent="0.2">
      <c r="B263" s="38">
        <v>56000</v>
      </c>
      <c r="C263" s="39">
        <v>3</v>
      </c>
      <c r="D263" s="17">
        <f>ROUND(EXP(C$4-C$5*LN($B263)+C$6*LN(C263)),2)</f>
        <v>2.13</v>
      </c>
      <c r="E263" s="21">
        <f>B263*D263/100</f>
        <v>1192.8</v>
      </c>
      <c r="F263" s="39">
        <v>3</v>
      </c>
      <c r="G263" s="17">
        <f>ROUND(EXP(F$4-F$5*LN($B263)+F$6*LN(F263)),2)</f>
        <v>11.45</v>
      </c>
      <c r="H263" s="21">
        <f>B263*G263/100</f>
        <v>6412</v>
      </c>
    </row>
    <row r="264" spans="2:8" x14ac:dyDescent="0.2">
      <c r="B264" s="24"/>
      <c r="C264" s="40">
        <v>4</v>
      </c>
      <c r="D264" s="19">
        <f>ROUND(EXP(C$4-C$5*LN($B263)+C$6*LN(C264)),2)</f>
        <v>2.44</v>
      </c>
      <c r="E264" s="22">
        <f>B263*D264/100</f>
        <v>1366.4</v>
      </c>
      <c r="F264" s="40">
        <v>4</v>
      </c>
      <c r="G264" s="19">
        <f>ROUND(EXP(F$4-F$5*LN($B263)+F$6*LN(F264)),2)</f>
        <v>12.95</v>
      </c>
      <c r="H264" s="22">
        <f>B263*G264/100</f>
        <v>7252</v>
      </c>
    </row>
    <row r="265" spans="2:8" x14ac:dyDescent="0.2">
      <c r="B265" s="24"/>
      <c r="C265" s="40">
        <v>5</v>
      </c>
      <c r="D265" s="19">
        <f>ROUND(EXP(C$4-C$5*LN($B263)+C$6*LN(C265)),2)</f>
        <v>2.72</v>
      </c>
      <c r="E265" s="22">
        <f>B263*D265/100</f>
        <v>1523.2</v>
      </c>
      <c r="F265" s="40">
        <v>5</v>
      </c>
      <c r="G265" s="19">
        <f>ROUND(EXP(F$4-F$5*LN($B263)+F$6*LN(F265)),2)</f>
        <v>14.25</v>
      </c>
      <c r="H265" s="22">
        <f>B263*G265/100</f>
        <v>7980</v>
      </c>
    </row>
    <row r="266" spans="2:8" x14ac:dyDescent="0.2">
      <c r="B266" s="24"/>
      <c r="C266" s="40">
        <v>6</v>
      </c>
      <c r="D266" s="19">
        <f>ROUND(EXP(C$4-C$5*LN($B263)+C$6*LN(C266)),2)</f>
        <v>2.97</v>
      </c>
      <c r="E266" s="22">
        <f>B263*D266/100</f>
        <v>1663.2</v>
      </c>
      <c r="F266" s="40">
        <v>6</v>
      </c>
      <c r="G266" s="19">
        <f>ROUND(EXP(F$4-F$5*LN($B263)+F$6*LN(F266)),2)</f>
        <v>15.41</v>
      </c>
      <c r="H266" s="22">
        <f>B263*G266/100</f>
        <v>8629.6</v>
      </c>
    </row>
    <row r="267" spans="2:8" x14ac:dyDescent="0.2">
      <c r="B267" s="26"/>
      <c r="C267" s="42">
        <v>7</v>
      </c>
      <c r="D267" s="27">
        <f>ROUND(EXP(C$4-C$5*LN($B263)+C$6*LN(C267)),2)</f>
        <v>3.2</v>
      </c>
      <c r="E267" s="28">
        <f>B263*D267/100</f>
        <v>1792</v>
      </c>
      <c r="F267" s="42">
        <v>7</v>
      </c>
      <c r="G267" s="27">
        <f>ROUND(EXP(F$4-F$5*LN($B263)+F$6*LN(F267)),2)</f>
        <v>16.46</v>
      </c>
      <c r="H267" s="28">
        <f>B263*G267/100</f>
        <v>9217.6</v>
      </c>
    </row>
    <row r="268" spans="2:8" x14ac:dyDescent="0.2">
      <c r="B268" s="38">
        <v>58000</v>
      </c>
      <c r="C268" s="39">
        <v>3</v>
      </c>
      <c r="D268" s="17">
        <f>ROUND(EXP(C$4-C$5*LN($B268)+C$6*LN(C268)),2)</f>
        <v>2.12</v>
      </c>
      <c r="E268" s="21">
        <f>B268*D268/100</f>
        <v>1229.5999999999999</v>
      </c>
      <c r="F268" s="39">
        <v>3</v>
      </c>
      <c r="G268" s="17">
        <f>ROUND(EXP(F$4-F$5*LN($B268)+F$6*LN(F268)),2)</f>
        <v>11.35</v>
      </c>
      <c r="H268" s="21">
        <f>B268*G268/100</f>
        <v>6583</v>
      </c>
    </row>
    <row r="269" spans="2:8" x14ac:dyDescent="0.2">
      <c r="B269" s="24"/>
      <c r="C269" s="40">
        <v>4</v>
      </c>
      <c r="D269" s="19">
        <f>ROUND(EXP(C$4-C$5*LN($B268)+C$6*LN(C269)),2)</f>
        <v>2.4300000000000002</v>
      </c>
      <c r="E269" s="22">
        <f>B268*D269/100</f>
        <v>1409.4</v>
      </c>
      <c r="F269" s="40">
        <v>4</v>
      </c>
      <c r="G269" s="19">
        <f>ROUND(EXP(F$4-F$5*LN($B268)+F$6*LN(F269)),2)</f>
        <v>12.84</v>
      </c>
      <c r="H269" s="22">
        <f>B268*G269/100</f>
        <v>7447.2</v>
      </c>
    </row>
    <row r="270" spans="2:8" x14ac:dyDescent="0.2">
      <c r="B270" s="24"/>
      <c r="C270" s="40">
        <v>5</v>
      </c>
      <c r="D270" s="19">
        <f>ROUND(EXP(C$4-C$5*LN($B268)+C$6*LN(C270)),2)</f>
        <v>2.7</v>
      </c>
      <c r="E270" s="22">
        <f>B268*D270/100</f>
        <v>1566</v>
      </c>
      <c r="F270" s="40">
        <v>5</v>
      </c>
      <c r="G270" s="19">
        <f>ROUND(EXP(F$4-F$5*LN($B268)+F$6*LN(F270)),2)</f>
        <v>14.12</v>
      </c>
      <c r="H270" s="22">
        <f>B268*G270/100</f>
        <v>8189.6</v>
      </c>
    </row>
    <row r="271" spans="2:8" x14ac:dyDescent="0.2">
      <c r="B271" s="24"/>
      <c r="C271" s="40">
        <v>6</v>
      </c>
      <c r="D271" s="19">
        <f>ROUND(EXP(C$4-C$5*LN($B268)+C$6*LN(C271)),2)</f>
        <v>2.95</v>
      </c>
      <c r="E271" s="22">
        <f>B268*D271/100</f>
        <v>1711</v>
      </c>
      <c r="F271" s="40">
        <v>6</v>
      </c>
      <c r="G271" s="19">
        <f>ROUND(EXP(F$4-F$5*LN($B268)+F$6*LN(F271)),2)</f>
        <v>15.27</v>
      </c>
      <c r="H271" s="22">
        <f>B268*G271/100</f>
        <v>8856.6</v>
      </c>
    </row>
    <row r="272" spans="2:8" x14ac:dyDescent="0.2">
      <c r="B272" s="26"/>
      <c r="C272" s="42">
        <v>7</v>
      </c>
      <c r="D272" s="27">
        <f>ROUND(EXP(C$4-C$5*LN($B268)+C$6*LN(C272)),2)</f>
        <v>3.18</v>
      </c>
      <c r="E272" s="28">
        <f>B268*D272/100</f>
        <v>1844.4</v>
      </c>
      <c r="F272" s="42">
        <v>7</v>
      </c>
      <c r="G272" s="27">
        <f>ROUND(EXP(F$4-F$5*LN($B268)+F$6*LN(F272)),2)</f>
        <v>16.309999999999999</v>
      </c>
      <c r="H272" s="28">
        <f>B268*G272/100</f>
        <v>9459.7999999999993</v>
      </c>
    </row>
    <row r="273" spans="2:8" x14ac:dyDescent="0.2">
      <c r="B273" s="38">
        <v>60000</v>
      </c>
      <c r="C273" s="39">
        <v>3</v>
      </c>
      <c r="D273" s="17">
        <f>ROUND(EXP(C$4-C$5*LN($B273)+C$6*LN(C273)),2)</f>
        <v>2.1</v>
      </c>
      <c r="E273" s="21">
        <f>B273*D273/100</f>
        <v>1260</v>
      </c>
      <c r="F273" s="39">
        <v>3</v>
      </c>
      <c r="G273" s="17">
        <f>ROUND(EXP(F$4-F$5*LN($B273)+F$6*LN(F273)),2)</f>
        <v>11.25</v>
      </c>
      <c r="H273" s="21">
        <f>B273*G273/100</f>
        <v>6750</v>
      </c>
    </row>
    <row r="274" spans="2:8" x14ac:dyDescent="0.2">
      <c r="B274" s="24"/>
      <c r="C274" s="40">
        <v>4</v>
      </c>
      <c r="D274" s="19">
        <f>ROUND(EXP(C$4-C$5*LN($B273)+C$6*LN(C274)),2)</f>
        <v>2.41</v>
      </c>
      <c r="E274" s="22">
        <f>B273*D274/100</f>
        <v>1446</v>
      </c>
      <c r="F274" s="40">
        <v>4</v>
      </c>
      <c r="G274" s="19">
        <f>ROUND(EXP(F$4-F$5*LN($B273)+F$6*LN(F274)),2)</f>
        <v>12.73</v>
      </c>
      <c r="H274" s="22">
        <f>B273*G274/100</f>
        <v>7638</v>
      </c>
    </row>
    <row r="275" spans="2:8" x14ac:dyDescent="0.2">
      <c r="B275" s="24"/>
      <c r="C275" s="40">
        <v>5</v>
      </c>
      <c r="D275" s="19">
        <f>ROUND(EXP(C$4-C$5*LN($B273)+C$6*LN(C275)),2)</f>
        <v>2.69</v>
      </c>
      <c r="E275" s="22">
        <f>B273*D275/100</f>
        <v>1614</v>
      </c>
      <c r="F275" s="40">
        <v>5</v>
      </c>
      <c r="G275" s="19">
        <f>ROUND(EXP(F$4-F$5*LN($B273)+F$6*LN(F275)),2)</f>
        <v>14</v>
      </c>
      <c r="H275" s="22">
        <f>B273*G275/100</f>
        <v>8400</v>
      </c>
    </row>
    <row r="276" spans="2:8" x14ac:dyDescent="0.2">
      <c r="B276" s="24"/>
      <c r="C276" s="40">
        <v>6</v>
      </c>
      <c r="D276" s="19">
        <f>ROUND(EXP(C$4-C$5*LN($B273)+C$6*LN(C276)),2)</f>
        <v>2.93</v>
      </c>
      <c r="E276" s="22">
        <f>B273*D276/100</f>
        <v>1758</v>
      </c>
      <c r="F276" s="40">
        <v>6</v>
      </c>
      <c r="G276" s="19">
        <f>ROUND(EXP(F$4-F$5*LN($B273)+F$6*LN(F276)),2)</f>
        <v>15.14</v>
      </c>
      <c r="H276" s="22">
        <f>B273*G276/100</f>
        <v>9084</v>
      </c>
    </row>
    <row r="277" spans="2:8" x14ac:dyDescent="0.2">
      <c r="B277" s="26"/>
      <c r="C277" s="42">
        <v>7</v>
      </c>
      <c r="D277" s="27">
        <f>ROUND(EXP(C$4-C$5*LN($B273)+C$6*LN(C277)),2)</f>
        <v>3.16</v>
      </c>
      <c r="E277" s="28">
        <f>B273*D277/100</f>
        <v>1896</v>
      </c>
      <c r="F277" s="42">
        <v>7</v>
      </c>
      <c r="G277" s="27">
        <f>ROUND(EXP(F$4-F$5*LN($B273)+F$6*LN(F277)),2)</f>
        <v>16.170000000000002</v>
      </c>
      <c r="H277" s="28">
        <f>B273*G277/100</f>
        <v>9702.0000000000018</v>
      </c>
    </row>
    <row r="278" spans="2:8" x14ac:dyDescent="0.2">
      <c r="B278" s="38">
        <v>62000</v>
      </c>
      <c r="C278" s="39">
        <v>3</v>
      </c>
      <c r="D278" s="17">
        <f>ROUND(EXP(C$4-C$5*LN($B278)+C$6*LN(C278)),2)</f>
        <v>2.09</v>
      </c>
      <c r="E278" s="21">
        <f>B278*D278/100</f>
        <v>1295.8</v>
      </c>
      <c r="F278" s="39">
        <v>3</v>
      </c>
      <c r="G278" s="17">
        <f>ROUND(EXP(F$4-F$5*LN($B278)+F$6*LN(F278)),2)</f>
        <v>11.16</v>
      </c>
      <c r="H278" s="21">
        <f>B278*G278/100</f>
        <v>6919.2</v>
      </c>
    </row>
    <row r="279" spans="2:8" x14ac:dyDescent="0.2">
      <c r="B279" s="24"/>
      <c r="C279" s="40">
        <v>4</v>
      </c>
      <c r="D279" s="19">
        <f>ROUND(EXP(C$4-C$5*LN($B278)+C$6*LN(C279)),2)</f>
        <v>2.4</v>
      </c>
      <c r="E279" s="22">
        <f>B278*D279/100</f>
        <v>1488</v>
      </c>
      <c r="F279" s="40">
        <v>4</v>
      </c>
      <c r="G279" s="19">
        <f>ROUND(EXP(F$4-F$5*LN($B278)+F$6*LN(F279)),2)</f>
        <v>12.62</v>
      </c>
      <c r="H279" s="22">
        <f>B278*G279/100</f>
        <v>7824.4</v>
      </c>
    </row>
    <row r="280" spans="2:8" x14ac:dyDescent="0.2">
      <c r="B280" s="24"/>
      <c r="C280" s="40">
        <v>5</v>
      </c>
      <c r="D280" s="19">
        <f>ROUND(EXP(C$4-C$5*LN($B278)+C$6*LN(C280)),2)</f>
        <v>2.67</v>
      </c>
      <c r="E280" s="22">
        <f>B278*D280/100</f>
        <v>1655.4</v>
      </c>
      <c r="F280" s="40">
        <v>5</v>
      </c>
      <c r="G280" s="19">
        <f>ROUND(EXP(F$4-F$5*LN($B278)+F$6*LN(F280)),2)</f>
        <v>13.89</v>
      </c>
      <c r="H280" s="22">
        <f>B278*G280/100</f>
        <v>8611.7999999999993</v>
      </c>
    </row>
    <row r="281" spans="2:8" x14ac:dyDescent="0.2">
      <c r="B281" s="24"/>
      <c r="C281" s="40">
        <v>6</v>
      </c>
      <c r="D281" s="19">
        <f>ROUND(EXP(C$4-C$5*LN($B278)+C$6*LN(C281)),2)</f>
        <v>2.92</v>
      </c>
      <c r="E281" s="22">
        <f>B278*D281/100</f>
        <v>1810.4</v>
      </c>
      <c r="F281" s="40">
        <v>6</v>
      </c>
      <c r="G281" s="19">
        <f>ROUND(EXP(F$4-F$5*LN($B278)+F$6*LN(F281)),2)</f>
        <v>15.02</v>
      </c>
      <c r="H281" s="22">
        <f>B278*G281/100</f>
        <v>9312.4</v>
      </c>
    </row>
    <row r="282" spans="2:8" x14ac:dyDescent="0.2">
      <c r="B282" s="26"/>
      <c r="C282" s="42">
        <v>7</v>
      </c>
      <c r="D282" s="27">
        <f>ROUND(EXP(C$4-C$5*LN($B278)+C$6*LN(C282)),2)</f>
        <v>3.14</v>
      </c>
      <c r="E282" s="28">
        <f>B278*D282/100</f>
        <v>1946.8</v>
      </c>
      <c r="F282" s="42">
        <v>7</v>
      </c>
      <c r="G282" s="27">
        <f>ROUND(EXP(F$4-F$5*LN($B278)+F$6*LN(F282)),2)</f>
        <v>16.04</v>
      </c>
      <c r="H282" s="28">
        <f>B278*G282/100</f>
        <v>9944.7999999999993</v>
      </c>
    </row>
    <row r="283" spans="2:8" x14ac:dyDescent="0.2">
      <c r="B283" s="38">
        <v>64000</v>
      </c>
      <c r="C283" s="39">
        <v>3</v>
      </c>
      <c r="D283" s="17">
        <f>ROUND(EXP(C$4-C$5*LN($B283)+C$6*LN(C283)),2)</f>
        <v>2.08</v>
      </c>
      <c r="E283" s="21">
        <f>B283*D283/100</f>
        <v>1331.2</v>
      </c>
      <c r="F283" s="39">
        <v>3</v>
      </c>
      <c r="G283" s="17">
        <f>ROUND(EXP(F$4-F$5*LN($B283)+F$6*LN(F283)),2)</f>
        <v>11.07</v>
      </c>
      <c r="H283" s="21">
        <f>B283*G283/100</f>
        <v>7084.8</v>
      </c>
    </row>
    <row r="284" spans="2:8" x14ac:dyDescent="0.2">
      <c r="B284" s="24"/>
      <c r="C284" s="40">
        <v>4</v>
      </c>
      <c r="D284" s="19">
        <f>ROUND(EXP(C$4-C$5*LN($B283)+C$6*LN(C284)),2)</f>
        <v>2.39</v>
      </c>
      <c r="E284" s="22">
        <f>B283*D284/100</f>
        <v>1529.6</v>
      </c>
      <c r="F284" s="40">
        <v>4</v>
      </c>
      <c r="G284" s="19">
        <f>ROUND(EXP(F$4-F$5*LN($B283)+F$6*LN(F284)),2)</f>
        <v>12.52</v>
      </c>
      <c r="H284" s="22">
        <f>B283*G284/100</f>
        <v>8012.8</v>
      </c>
    </row>
    <row r="285" spans="2:8" x14ac:dyDescent="0.2">
      <c r="B285" s="24"/>
      <c r="C285" s="40">
        <v>5</v>
      </c>
      <c r="D285" s="19">
        <f>ROUND(EXP(C$4-C$5*LN($B283)+C$6*LN(C285)),2)</f>
        <v>2.66</v>
      </c>
      <c r="E285" s="22">
        <f>B283*D285/100</f>
        <v>1702.4</v>
      </c>
      <c r="F285" s="40">
        <v>5</v>
      </c>
      <c r="G285" s="19">
        <f>ROUND(EXP(F$4-F$5*LN($B283)+F$6*LN(F285)),2)</f>
        <v>13.78</v>
      </c>
      <c r="H285" s="22">
        <f>B283*G285/100</f>
        <v>8819.2000000000007</v>
      </c>
    </row>
    <row r="286" spans="2:8" x14ac:dyDescent="0.2">
      <c r="B286" s="24"/>
      <c r="C286" s="40">
        <v>6</v>
      </c>
      <c r="D286" s="19">
        <f>ROUND(EXP(C$4-C$5*LN($B283)+C$6*LN(C286)),2)</f>
        <v>2.9</v>
      </c>
      <c r="E286" s="22">
        <f>B283*D286/100</f>
        <v>1856</v>
      </c>
      <c r="F286" s="40">
        <v>6</v>
      </c>
      <c r="G286" s="19">
        <f>ROUND(EXP(F$4-F$5*LN($B283)+F$6*LN(F286)),2)</f>
        <v>14.9</v>
      </c>
      <c r="H286" s="22">
        <f>B283*G286/100</f>
        <v>9536</v>
      </c>
    </row>
    <row r="287" spans="2:8" x14ac:dyDescent="0.2">
      <c r="B287" s="26"/>
      <c r="C287" s="42">
        <v>7</v>
      </c>
      <c r="D287" s="27">
        <f>ROUND(EXP(C$4-C$5*LN($B283)+C$6*LN(C287)),2)</f>
        <v>3.12</v>
      </c>
      <c r="E287" s="28">
        <f>B283*D287/100</f>
        <v>1996.8</v>
      </c>
      <c r="F287" s="42">
        <v>7</v>
      </c>
      <c r="G287" s="27">
        <f>ROUND(EXP(F$4-F$5*LN($B283)+F$6*LN(F287)),2)</f>
        <v>15.91</v>
      </c>
      <c r="H287" s="28">
        <f>B283*G287/100</f>
        <v>10182.4</v>
      </c>
    </row>
    <row r="288" spans="2:8" x14ac:dyDescent="0.2">
      <c r="B288" s="38">
        <v>66000</v>
      </c>
      <c r="C288" s="39">
        <v>3</v>
      </c>
      <c r="D288" s="17">
        <f>ROUND(EXP(C$4-C$5*LN($B288)+C$6*LN(C288)),2)</f>
        <v>2.0699999999999998</v>
      </c>
      <c r="E288" s="21">
        <f>B288*D288/100</f>
        <v>1366.2</v>
      </c>
      <c r="F288" s="39">
        <v>3</v>
      </c>
      <c r="G288" s="17">
        <f>ROUND(EXP(F$4-F$5*LN($B288)+F$6*LN(F288)),2)</f>
        <v>10.99</v>
      </c>
      <c r="H288" s="21">
        <f>B288*G288/100</f>
        <v>7253.4</v>
      </c>
    </row>
    <row r="289" spans="2:8" x14ac:dyDescent="0.2">
      <c r="B289" s="24"/>
      <c r="C289" s="40">
        <v>4</v>
      </c>
      <c r="D289" s="19">
        <f>ROUND(EXP(C$4-C$5*LN($B288)+C$6*LN(C289)),2)</f>
        <v>2.37</v>
      </c>
      <c r="E289" s="22">
        <f>B288*D289/100</f>
        <v>1564.2</v>
      </c>
      <c r="F289" s="40">
        <v>4</v>
      </c>
      <c r="G289" s="19">
        <f>ROUND(EXP(F$4-F$5*LN($B288)+F$6*LN(F289)),2)</f>
        <v>12.43</v>
      </c>
      <c r="H289" s="22">
        <f>B288*G289/100</f>
        <v>8203.7999999999993</v>
      </c>
    </row>
    <row r="290" spans="2:8" x14ac:dyDescent="0.2">
      <c r="B290" s="24"/>
      <c r="C290" s="40">
        <v>5</v>
      </c>
      <c r="D290" s="19">
        <f>ROUND(EXP(C$4-C$5*LN($B288)+C$6*LN(C290)),2)</f>
        <v>2.64</v>
      </c>
      <c r="E290" s="22">
        <f>B288*D290/100</f>
        <v>1742.4</v>
      </c>
      <c r="F290" s="40">
        <v>5</v>
      </c>
      <c r="G290" s="19">
        <f>ROUND(EXP(F$4-F$5*LN($B288)+F$6*LN(F290)),2)</f>
        <v>13.67</v>
      </c>
      <c r="H290" s="22">
        <f>B288*G290/100</f>
        <v>9022.2000000000007</v>
      </c>
    </row>
    <row r="291" spans="2:8" x14ac:dyDescent="0.2">
      <c r="B291" s="24"/>
      <c r="C291" s="40">
        <v>6</v>
      </c>
      <c r="D291" s="19">
        <f>ROUND(EXP(C$4-C$5*LN($B288)+C$6*LN(C291)),2)</f>
        <v>2.88</v>
      </c>
      <c r="E291" s="22">
        <f>B288*D291/100</f>
        <v>1900.8</v>
      </c>
      <c r="F291" s="40">
        <v>6</v>
      </c>
      <c r="G291" s="19">
        <f>ROUND(EXP(F$4-F$5*LN($B288)+F$6*LN(F291)),2)</f>
        <v>14.78</v>
      </c>
      <c r="H291" s="22">
        <f>B288*G291/100</f>
        <v>9754.7999999999993</v>
      </c>
    </row>
    <row r="292" spans="2:8" x14ac:dyDescent="0.2">
      <c r="B292" s="26"/>
      <c r="C292" s="42">
        <v>7</v>
      </c>
      <c r="D292" s="27">
        <f>ROUND(EXP(C$4-C$5*LN($B288)+C$6*LN(C292)),2)</f>
        <v>3.11</v>
      </c>
      <c r="E292" s="28">
        <f>B288*D292/100</f>
        <v>2052.6</v>
      </c>
      <c r="F292" s="42">
        <v>7</v>
      </c>
      <c r="G292" s="27">
        <f>ROUND(EXP(F$4-F$5*LN($B288)+F$6*LN(F292)),2)</f>
        <v>15.79</v>
      </c>
      <c r="H292" s="28">
        <f>B288*G292/100</f>
        <v>10421.4</v>
      </c>
    </row>
    <row r="293" spans="2:8" x14ac:dyDescent="0.2">
      <c r="B293" s="38">
        <v>68000</v>
      </c>
      <c r="C293" s="39">
        <v>3</v>
      </c>
      <c r="D293" s="17">
        <f>ROUND(EXP(C$4-C$5*LN($B293)+C$6*LN(C293)),2)</f>
        <v>2.06</v>
      </c>
      <c r="E293" s="21">
        <f>B293*D293/100</f>
        <v>1400.8</v>
      </c>
      <c r="F293" s="39">
        <v>3</v>
      </c>
      <c r="G293" s="17">
        <f>ROUND(EXP(F$4-F$5*LN($B293)+F$6*LN(F293)),2)</f>
        <v>10.9</v>
      </c>
      <c r="H293" s="21">
        <f>B293*G293/100</f>
        <v>7412</v>
      </c>
    </row>
    <row r="294" spans="2:8" x14ac:dyDescent="0.2">
      <c r="B294" s="24"/>
      <c r="C294" s="40">
        <v>4</v>
      </c>
      <c r="D294" s="19">
        <f>ROUND(EXP(C$4-C$5*LN($B293)+C$6*LN(C294)),2)</f>
        <v>2.36</v>
      </c>
      <c r="E294" s="22">
        <f>B293*D294/100</f>
        <v>1604.8</v>
      </c>
      <c r="F294" s="40">
        <v>4</v>
      </c>
      <c r="G294" s="19">
        <f>ROUND(EXP(F$4-F$5*LN($B293)+F$6*LN(F294)),2)</f>
        <v>12.33</v>
      </c>
      <c r="H294" s="22">
        <f>B293*G294/100</f>
        <v>8384.4</v>
      </c>
    </row>
    <row r="295" spans="2:8" x14ac:dyDescent="0.2">
      <c r="B295" s="24"/>
      <c r="C295" s="40">
        <v>5</v>
      </c>
      <c r="D295" s="19">
        <f>ROUND(EXP(C$4-C$5*LN($B293)+C$6*LN(C295)),2)</f>
        <v>2.63</v>
      </c>
      <c r="E295" s="22">
        <f>B293*D295/100</f>
        <v>1788.4</v>
      </c>
      <c r="F295" s="40">
        <v>5</v>
      </c>
      <c r="G295" s="19">
        <f>ROUND(EXP(F$4-F$5*LN($B293)+F$6*LN(F295)),2)</f>
        <v>13.57</v>
      </c>
      <c r="H295" s="22">
        <f>B293*G295/100</f>
        <v>9227.6</v>
      </c>
    </row>
    <row r="296" spans="2:8" x14ac:dyDescent="0.2">
      <c r="B296" s="24"/>
      <c r="C296" s="40">
        <v>6</v>
      </c>
      <c r="D296" s="19">
        <f>ROUND(EXP(C$4-C$5*LN($B293)+C$6*LN(C296)),2)</f>
        <v>2.87</v>
      </c>
      <c r="E296" s="22">
        <f>B293*D296/100</f>
        <v>1951.6</v>
      </c>
      <c r="F296" s="40">
        <v>6</v>
      </c>
      <c r="G296" s="19">
        <f>ROUND(EXP(F$4-F$5*LN($B293)+F$6*LN(F296)),2)</f>
        <v>14.67</v>
      </c>
      <c r="H296" s="22">
        <f>B293*G296/100</f>
        <v>9975.6</v>
      </c>
    </row>
    <row r="297" spans="2:8" x14ac:dyDescent="0.2">
      <c r="B297" s="26"/>
      <c r="C297" s="42">
        <v>7</v>
      </c>
      <c r="D297" s="27">
        <f>ROUND(EXP(C$4-C$5*LN($B293)+C$6*LN(C297)),2)</f>
        <v>3.09</v>
      </c>
      <c r="E297" s="28">
        <f>B293*D297/100</f>
        <v>2101.1999999999998</v>
      </c>
      <c r="F297" s="42">
        <v>7</v>
      </c>
      <c r="G297" s="27">
        <f>ROUND(EXP(F$4-F$5*LN($B293)+F$6*LN(F297)),2)</f>
        <v>15.67</v>
      </c>
      <c r="H297" s="28">
        <f>B293*G297/100</f>
        <v>10655.6</v>
      </c>
    </row>
    <row r="298" spans="2:8" x14ac:dyDescent="0.2">
      <c r="B298" s="38">
        <v>70000</v>
      </c>
      <c r="C298" s="39">
        <v>4</v>
      </c>
      <c r="D298" s="17">
        <f>ROUND(EXP(C$4-C$5*LN($B298)+C$6*LN(C298)),2)</f>
        <v>2.35</v>
      </c>
      <c r="E298" s="21">
        <f>B298*D298/100</f>
        <v>1645</v>
      </c>
      <c r="F298" s="39">
        <v>4</v>
      </c>
      <c r="G298" s="17">
        <f>ROUND(EXP(F$4-F$5*LN($B298)+F$6*LN(F298)),2)</f>
        <v>12.24</v>
      </c>
      <c r="H298" s="21">
        <f>B298*G298/100</f>
        <v>8568</v>
      </c>
    </row>
    <row r="299" spans="2:8" x14ac:dyDescent="0.2">
      <c r="B299" s="24"/>
      <c r="C299" s="40">
        <v>5</v>
      </c>
      <c r="D299" s="19">
        <f>ROUND(EXP(C$4-C$5*LN($B298)+C$6*LN(C299)),2)</f>
        <v>2.62</v>
      </c>
      <c r="E299" s="22">
        <f>B298*D299/100</f>
        <v>1834</v>
      </c>
      <c r="F299" s="40">
        <v>5</v>
      </c>
      <c r="G299" s="19">
        <f>ROUND(EXP(F$4-F$5*LN($B298)+F$6*LN(F299)),2)</f>
        <v>13.47</v>
      </c>
      <c r="H299" s="22">
        <f>B298*G299/100</f>
        <v>9429</v>
      </c>
    </row>
    <row r="300" spans="2:8" x14ac:dyDescent="0.2">
      <c r="B300" s="24"/>
      <c r="C300" s="40">
        <v>6</v>
      </c>
      <c r="D300" s="19">
        <f>ROUND(EXP(C$4-C$5*LN($B298)+C$6*LN(C300)),2)</f>
        <v>2.85</v>
      </c>
      <c r="E300" s="22">
        <f>B298*D300/100</f>
        <v>1995</v>
      </c>
      <c r="F300" s="40">
        <v>6</v>
      </c>
      <c r="G300" s="19">
        <f>ROUND(EXP(F$4-F$5*LN($B298)+F$6*LN(F300)),2)</f>
        <v>14.56</v>
      </c>
      <c r="H300" s="22">
        <f>B298*G300/100</f>
        <v>10192</v>
      </c>
    </row>
    <row r="301" spans="2:8" x14ac:dyDescent="0.2">
      <c r="B301" s="24"/>
      <c r="C301" s="40">
        <v>7</v>
      </c>
      <c r="D301" s="19">
        <f>ROUND(EXP(C$4-C$5*LN($B298)+C$6*LN(C301)),2)</f>
        <v>3.07</v>
      </c>
      <c r="E301" s="22">
        <f>B298*D301/100</f>
        <v>2149</v>
      </c>
      <c r="F301" s="40">
        <v>7</v>
      </c>
      <c r="G301" s="19">
        <f>ROUND(EXP(F$4-F$5*LN($B298)+F$6*LN(F301)),2)</f>
        <v>15.56</v>
      </c>
      <c r="H301" s="22">
        <f>B298*G301/100</f>
        <v>10892</v>
      </c>
    </row>
    <row r="302" spans="2:8" x14ac:dyDescent="0.2">
      <c r="B302" s="26"/>
      <c r="C302" s="42">
        <v>8</v>
      </c>
      <c r="D302" s="27">
        <f>ROUND(EXP(C$4-C$5*LN($B298)+C$6*LN(C302)),2)</f>
        <v>3.28</v>
      </c>
      <c r="E302" s="28">
        <f>B298*D302/100</f>
        <v>2296</v>
      </c>
      <c r="F302" s="42">
        <v>8</v>
      </c>
      <c r="G302" s="27">
        <f>ROUND(EXP(F$4-F$5*LN($B298)+F$6*LN(F302)),2)</f>
        <v>16.47</v>
      </c>
      <c r="H302" s="28">
        <f>B298*G302/100</f>
        <v>11529</v>
      </c>
    </row>
    <row r="303" spans="2:8" x14ac:dyDescent="0.2">
      <c r="B303" s="38">
        <v>72500</v>
      </c>
      <c r="C303" s="39">
        <v>4</v>
      </c>
      <c r="D303" s="17">
        <f>ROUND(EXP(C$4-C$5*LN($B303)+C$6*LN(C303)),2)</f>
        <v>2.33</v>
      </c>
      <c r="E303" s="21">
        <f>B303*D303/100</f>
        <v>1689.25</v>
      </c>
      <c r="F303" s="39">
        <v>4</v>
      </c>
      <c r="G303" s="17">
        <f>ROUND(EXP(F$4-F$5*LN($B303)+F$6*LN(F303)),2)</f>
        <v>12.14</v>
      </c>
      <c r="H303" s="21">
        <f>B303*G303/100</f>
        <v>8801.5</v>
      </c>
    </row>
    <row r="304" spans="2:8" x14ac:dyDescent="0.2">
      <c r="B304" s="24"/>
      <c r="C304" s="40">
        <v>5</v>
      </c>
      <c r="D304" s="19">
        <f>ROUND(EXP(C$4-C$5*LN($B303)+C$6*LN(C304)),2)</f>
        <v>2.6</v>
      </c>
      <c r="E304" s="22">
        <f>B303*D304/100</f>
        <v>1885</v>
      </c>
      <c r="F304" s="40">
        <v>5</v>
      </c>
      <c r="G304" s="19">
        <f>ROUND(EXP(F$4-F$5*LN($B303)+F$6*LN(F304)),2)</f>
        <v>13.35</v>
      </c>
      <c r="H304" s="22">
        <f>B303*G304/100</f>
        <v>9678.75</v>
      </c>
    </row>
    <row r="305" spans="2:8" x14ac:dyDescent="0.2">
      <c r="B305" s="24"/>
      <c r="C305" s="40">
        <v>6</v>
      </c>
      <c r="D305" s="19">
        <f>ROUND(EXP(C$4-C$5*LN($B303)+C$6*LN(C305)),2)</f>
        <v>2.84</v>
      </c>
      <c r="E305" s="22">
        <f>B303*D305/100</f>
        <v>2059</v>
      </c>
      <c r="F305" s="40">
        <v>6</v>
      </c>
      <c r="G305" s="19">
        <f>ROUND(EXP(F$4-F$5*LN($B303)+F$6*LN(F305)),2)</f>
        <v>14.43</v>
      </c>
      <c r="H305" s="22">
        <f>B303*G305/100</f>
        <v>10461.75</v>
      </c>
    </row>
    <row r="306" spans="2:8" x14ac:dyDescent="0.2">
      <c r="B306" s="24"/>
      <c r="C306" s="40">
        <v>7</v>
      </c>
      <c r="D306" s="19">
        <f>ROUND(EXP(C$4-C$5*LN($B303)+C$6*LN(C306)),2)</f>
        <v>3.06</v>
      </c>
      <c r="E306" s="22">
        <f>B303*D306/100</f>
        <v>2218.5</v>
      </c>
      <c r="F306" s="40">
        <v>7</v>
      </c>
      <c r="G306" s="19">
        <f>ROUND(EXP(F$4-F$5*LN($B303)+F$6*LN(F306)),2)</f>
        <v>15.42</v>
      </c>
      <c r="H306" s="22">
        <f>B303*G306/100</f>
        <v>11179.5</v>
      </c>
    </row>
    <row r="307" spans="2:8" x14ac:dyDescent="0.2">
      <c r="B307" s="26"/>
      <c r="C307" s="42">
        <v>8</v>
      </c>
      <c r="D307" s="27">
        <f>ROUND(EXP(C$4-C$5*LN($B303)+C$6*LN(C307)),2)</f>
        <v>3.26</v>
      </c>
      <c r="E307" s="28">
        <f>B303*D307/100</f>
        <v>2363.4999999999995</v>
      </c>
      <c r="F307" s="42">
        <v>8</v>
      </c>
      <c r="G307" s="27">
        <f>ROUND(EXP(F$4-F$5*LN($B303)+F$6*LN(F307)),2)</f>
        <v>16.329999999999998</v>
      </c>
      <c r="H307" s="28">
        <f>B303*G307/100</f>
        <v>11839.249999999998</v>
      </c>
    </row>
    <row r="308" spans="2:8" x14ac:dyDescent="0.2">
      <c r="B308" s="38">
        <v>75000</v>
      </c>
      <c r="C308" s="39">
        <v>4</v>
      </c>
      <c r="D308" s="17">
        <f>ROUND(EXP(C$4-C$5*LN($B308)+C$6*LN(C308)),2)</f>
        <v>2.3199999999999998</v>
      </c>
      <c r="E308" s="21">
        <f>B308*D308/100</f>
        <v>1740</v>
      </c>
      <c r="F308" s="39">
        <v>4</v>
      </c>
      <c r="G308" s="17">
        <f>ROUND(EXP(F$4-F$5*LN($B308)+F$6*LN(F308)),2)</f>
        <v>12.03</v>
      </c>
      <c r="H308" s="21">
        <f>B308*G308/100</f>
        <v>9022.5</v>
      </c>
    </row>
    <row r="309" spans="2:8" x14ac:dyDescent="0.2">
      <c r="B309" s="24"/>
      <c r="C309" s="40">
        <v>5</v>
      </c>
      <c r="D309" s="19">
        <f>ROUND(EXP(C$4-C$5*LN($B308)+C$6*LN(C309)),2)</f>
        <v>2.58</v>
      </c>
      <c r="E309" s="22">
        <f>B308*D309/100</f>
        <v>1935</v>
      </c>
      <c r="F309" s="40">
        <v>5</v>
      </c>
      <c r="G309" s="19">
        <f>ROUND(EXP(F$4-F$5*LN($B308)+F$6*LN(F309)),2)</f>
        <v>13.24</v>
      </c>
      <c r="H309" s="22">
        <f>B308*G309/100</f>
        <v>9930</v>
      </c>
    </row>
    <row r="310" spans="2:8" x14ac:dyDescent="0.2">
      <c r="B310" s="24"/>
      <c r="C310" s="40">
        <v>6</v>
      </c>
      <c r="D310" s="19">
        <f>ROUND(EXP(C$4-C$5*LN($B308)+C$6*LN(C310)),2)</f>
        <v>2.82</v>
      </c>
      <c r="E310" s="22">
        <f>B308*D310/100</f>
        <v>2115</v>
      </c>
      <c r="F310" s="40">
        <v>6</v>
      </c>
      <c r="G310" s="19">
        <f>ROUND(EXP(F$4-F$5*LN($B308)+F$6*LN(F310)),2)</f>
        <v>14.31</v>
      </c>
      <c r="H310" s="22">
        <f>B308*G310/100</f>
        <v>10732.5</v>
      </c>
    </row>
    <row r="311" spans="2:8" x14ac:dyDescent="0.2">
      <c r="B311" s="24"/>
      <c r="C311" s="40">
        <v>7</v>
      </c>
      <c r="D311" s="19">
        <f>ROUND(EXP(C$4-C$5*LN($B308)+C$6*LN(C311)),2)</f>
        <v>3.04</v>
      </c>
      <c r="E311" s="22">
        <f>B308*D311/100</f>
        <v>2280</v>
      </c>
      <c r="F311" s="40">
        <v>7</v>
      </c>
      <c r="G311" s="19">
        <f>ROUND(EXP(F$4-F$5*LN($B308)+F$6*LN(F311)),2)</f>
        <v>15.29</v>
      </c>
      <c r="H311" s="22">
        <f>B308*G311/100</f>
        <v>11467.5</v>
      </c>
    </row>
    <row r="312" spans="2:8" x14ac:dyDescent="0.2">
      <c r="B312" s="26"/>
      <c r="C312" s="42">
        <v>8</v>
      </c>
      <c r="D312" s="27">
        <f>ROUND(EXP(C$4-C$5*LN($B308)+C$6*LN(C312)),2)</f>
        <v>3.24</v>
      </c>
      <c r="E312" s="28">
        <f>B308*D312/100</f>
        <v>2430.0000000000005</v>
      </c>
      <c r="F312" s="42">
        <v>8</v>
      </c>
      <c r="G312" s="27">
        <f>ROUND(EXP(F$4-F$5*LN($B308)+F$6*LN(F312)),2)</f>
        <v>16.190000000000001</v>
      </c>
      <c r="H312" s="28">
        <f>B308*G312/100</f>
        <v>12142.5</v>
      </c>
    </row>
    <row r="313" spans="2:8" x14ac:dyDescent="0.2">
      <c r="B313" s="38">
        <v>77500</v>
      </c>
      <c r="C313" s="39">
        <v>4</v>
      </c>
      <c r="D313" s="17">
        <f>ROUND(EXP(C$4-C$5*LN($B313)+C$6*LN(C313)),2)</f>
        <v>2.31</v>
      </c>
      <c r="E313" s="21">
        <f>B313*D313/100</f>
        <v>1790.25</v>
      </c>
      <c r="F313" s="39">
        <v>4</v>
      </c>
      <c r="G313" s="17">
        <f>ROUND(EXP(F$4-F$5*LN($B313)+F$6*LN(F313)),2)</f>
        <v>11.93</v>
      </c>
      <c r="H313" s="21">
        <f>B313*G313/100</f>
        <v>9245.75</v>
      </c>
    </row>
    <row r="314" spans="2:8" x14ac:dyDescent="0.2">
      <c r="B314" s="24"/>
      <c r="C314" s="40">
        <v>5</v>
      </c>
      <c r="D314" s="19">
        <f>ROUND(EXP(C$4-C$5*LN($B313)+C$6*LN(C314)),2)</f>
        <v>2.57</v>
      </c>
      <c r="E314" s="22">
        <f>B313*D314/100</f>
        <v>1991.75</v>
      </c>
      <c r="F314" s="40">
        <v>5</v>
      </c>
      <c r="G314" s="19">
        <f>ROUND(EXP(F$4-F$5*LN($B313)+F$6*LN(F314)),2)</f>
        <v>13.13</v>
      </c>
      <c r="H314" s="22">
        <f>B313*G314/100</f>
        <v>10175.750000000002</v>
      </c>
    </row>
    <row r="315" spans="2:8" x14ac:dyDescent="0.2">
      <c r="B315" s="24"/>
      <c r="C315" s="40">
        <v>6</v>
      </c>
      <c r="D315" s="19">
        <f>ROUND(EXP(C$4-C$5*LN($B313)+C$6*LN(C315)),2)</f>
        <v>2.8</v>
      </c>
      <c r="E315" s="22">
        <f>B313*D315/100</f>
        <v>2170</v>
      </c>
      <c r="F315" s="40">
        <v>6</v>
      </c>
      <c r="G315" s="19">
        <f>ROUND(EXP(F$4-F$5*LN($B313)+F$6*LN(F315)),2)</f>
        <v>14.19</v>
      </c>
      <c r="H315" s="22">
        <f>B313*G315/100</f>
        <v>10997.25</v>
      </c>
    </row>
    <row r="316" spans="2:8" x14ac:dyDescent="0.2">
      <c r="B316" s="24"/>
      <c r="C316" s="40">
        <v>7</v>
      </c>
      <c r="D316" s="19">
        <f>ROUND(EXP(C$4-C$5*LN($B313)+C$6*LN(C316)),2)</f>
        <v>3.02</v>
      </c>
      <c r="E316" s="22">
        <f>B313*D316/100</f>
        <v>2340.5</v>
      </c>
      <c r="F316" s="40">
        <v>7</v>
      </c>
      <c r="G316" s="19">
        <f>ROUND(EXP(F$4-F$5*LN($B313)+F$6*LN(F316)),2)</f>
        <v>15.16</v>
      </c>
      <c r="H316" s="22">
        <f>B313*G316/100</f>
        <v>11749</v>
      </c>
    </row>
    <row r="317" spans="2:8" x14ac:dyDescent="0.2">
      <c r="B317" s="26"/>
      <c r="C317" s="42">
        <v>8</v>
      </c>
      <c r="D317" s="27">
        <f>ROUND(EXP(C$4-C$5*LN($B313)+C$6*LN(C317)),2)</f>
        <v>3.22</v>
      </c>
      <c r="E317" s="28">
        <f>B313*D317/100</f>
        <v>2495.5000000000005</v>
      </c>
      <c r="F317" s="42">
        <v>8</v>
      </c>
      <c r="G317" s="27">
        <f>ROUND(EXP(F$4-F$5*LN($B313)+F$6*LN(F317)),2)</f>
        <v>16.05</v>
      </c>
      <c r="H317" s="28">
        <f>B313*G317/100</f>
        <v>12438.75</v>
      </c>
    </row>
    <row r="318" spans="2:8" x14ac:dyDescent="0.2">
      <c r="B318" s="38">
        <v>80000</v>
      </c>
      <c r="C318" s="39">
        <v>4</v>
      </c>
      <c r="D318" s="17">
        <f>ROUND(EXP(C$4-C$5*LN($B318)+C$6*LN(C318)),2)</f>
        <v>2.29</v>
      </c>
      <c r="E318" s="21">
        <f>B318*D318/100</f>
        <v>1832</v>
      </c>
      <c r="F318" s="39">
        <v>4</v>
      </c>
      <c r="G318" s="17">
        <f>ROUND(EXP(F$4-F$5*LN($B318)+F$6*LN(F318)),2)</f>
        <v>11.84</v>
      </c>
      <c r="H318" s="21">
        <f>B318*G318/100</f>
        <v>9472</v>
      </c>
    </row>
    <row r="319" spans="2:8" x14ac:dyDescent="0.2">
      <c r="B319" s="44"/>
      <c r="C319" s="40">
        <v>5</v>
      </c>
      <c r="D319" s="19">
        <f>ROUND(EXP(C$4-C$5*LN($B318)+C$6*LN(C319)),2)</f>
        <v>2.5499999999999998</v>
      </c>
      <c r="E319" s="22">
        <f>B318*D319/100</f>
        <v>2040</v>
      </c>
      <c r="F319" s="40">
        <v>5</v>
      </c>
      <c r="G319" s="19">
        <f>ROUND(EXP(F$4-F$5*LN($B318)+F$6*LN(F319)),2)</f>
        <v>13.02</v>
      </c>
      <c r="H319" s="22">
        <f>B318*G319/100</f>
        <v>10416</v>
      </c>
    </row>
    <row r="320" spans="2:8" x14ac:dyDescent="0.2">
      <c r="B320" s="44"/>
      <c r="C320" s="40">
        <v>6</v>
      </c>
      <c r="D320" s="19">
        <f>ROUND(EXP(C$4-C$5*LN($B318)+C$6*LN(C320)),2)</f>
        <v>2.79</v>
      </c>
      <c r="E320" s="22">
        <f>B318*D320/100</f>
        <v>2232</v>
      </c>
      <c r="F320" s="40">
        <v>6</v>
      </c>
      <c r="G320" s="19">
        <f>ROUND(EXP(F$4-F$5*LN($B318)+F$6*LN(F320)),2)</f>
        <v>14.08</v>
      </c>
      <c r="H320" s="22">
        <f>B318*G320/100</f>
        <v>11264</v>
      </c>
    </row>
    <row r="321" spans="2:8" x14ac:dyDescent="0.2">
      <c r="B321" s="44"/>
      <c r="C321" s="40">
        <v>7</v>
      </c>
      <c r="D321" s="19">
        <f>ROUND(EXP(C$4-C$5*LN($B318)+C$6*LN(C321)),2)</f>
        <v>3</v>
      </c>
      <c r="E321" s="22">
        <f>B318*D321/100</f>
        <v>2400</v>
      </c>
      <c r="F321" s="40">
        <v>7</v>
      </c>
      <c r="G321" s="19">
        <f>ROUND(EXP(F$4-F$5*LN($B318)+F$6*LN(F321)),2)</f>
        <v>15.04</v>
      </c>
      <c r="H321" s="22">
        <f>B318*G321/100</f>
        <v>12032</v>
      </c>
    </row>
    <row r="322" spans="2:8" x14ac:dyDescent="0.2">
      <c r="B322" s="45"/>
      <c r="C322" s="42">
        <v>8</v>
      </c>
      <c r="D322" s="27">
        <f>ROUND(EXP(C$4-C$5*LN($B318)+C$6*LN(C322)),2)</f>
        <v>3.2</v>
      </c>
      <c r="E322" s="28">
        <f>B318*D322/100</f>
        <v>2560</v>
      </c>
      <c r="F322" s="42">
        <v>8</v>
      </c>
      <c r="G322" s="27">
        <f>ROUND(EXP(F$4-F$5*LN($B318)+F$6*LN(F322)),2)</f>
        <v>15.93</v>
      </c>
      <c r="H322" s="28">
        <f>B318*G322/100</f>
        <v>12744</v>
      </c>
    </row>
    <row r="323" spans="2:8" x14ac:dyDescent="0.2">
      <c r="B323" s="38">
        <v>82500</v>
      </c>
      <c r="C323" s="39">
        <v>4</v>
      </c>
      <c r="D323" s="17">
        <f>ROUND(EXP(C$4-C$5*LN($B323)+C$6*LN(C323)),2)</f>
        <v>2.2799999999999998</v>
      </c>
      <c r="E323" s="21">
        <f>B323*D323/100</f>
        <v>1880.9999999999998</v>
      </c>
      <c r="F323" s="39">
        <v>4</v>
      </c>
      <c r="G323" s="17">
        <f>ROUND(EXP(F$4-F$5*LN($B323)+F$6*LN(F323)),2)</f>
        <v>11.75</v>
      </c>
      <c r="H323" s="21">
        <f>B323*G323/100</f>
        <v>9693.75</v>
      </c>
    </row>
    <row r="324" spans="2:8" x14ac:dyDescent="0.2">
      <c r="B324" s="44"/>
      <c r="C324" s="40">
        <v>5</v>
      </c>
      <c r="D324" s="19">
        <f>ROUND(EXP(C$4-C$5*LN($B323)+C$6*LN(C324)),2)</f>
        <v>2.54</v>
      </c>
      <c r="E324" s="22">
        <f>B323*D324/100</f>
        <v>2095.5</v>
      </c>
      <c r="F324" s="40">
        <v>5</v>
      </c>
      <c r="G324" s="19">
        <f>ROUND(EXP(F$4-F$5*LN($B323)+F$6*LN(F324)),2)</f>
        <v>12.92</v>
      </c>
      <c r="H324" s="22">
        <f>B323*G324/100</f>
        <v>10659</v>
      </c>
    </row>
    <row r="325" spans="2:8" x14ac:dyDescent="0.2">
      <c r="B325" s="44"/>
      <c r="C325" s="40">
        <v>6</v>
      </c>
      <c r="D325" s="19">
        <f>ROUND(EXP(C$4-C$5*LN($B323)+C$6*LN(C325)),2)</f>
        <v>2.77</v>
      </c>
      <c r="E325" s="22">
        <f>B323*D325/100</f>
        <v>2285.25</v>
      </c>
      <c r="F325" s="40">
        <v>6</v>
      </c>
      <c r="G325" s="19">
        <f>ROUND(EXP(F$4-F$5*LN($B323)+F$6*LN(F325)),2)</f>
        <v>13.97</v>
      </c>
      <c r="H325" s="22">
        <f>B323*G325/100</f>
        <v>11525.25</v>
      </c>
    </row>
    <row r="326" spans="2:8" x14ac:dyDescent="0.2">
      <c r="B326" s="44"/>
      <c r="C326" s="40">
        <v>7</v>
      </c>
      <c r="D326" s="19">
        <f>ROUND(EXP(C$4-C$5*LN($B323)+C$6*LN(C326)),2)</f>
        <v>2.99</v>
      </c>
      <c r="E326" s="22">
        <f>B323*D326/100</f>
        <v>2466.7500000000005</v>
      </c>
      <c r="F326" s="40">
        <v>7</v>
      </c>
      <c r="G326" s="19">
        <f>ROUND(EXP(F$4-F$5*LN($B323)+F$6*LN(F326)),2)</f>
        <v>14.93</v>
      </c>
      <c r="H326" s="22">
        <f>B323*G326/100</f>
        <v>12317.25</v>
      </c>
    </row>
    <row r="327" spans="2:8" x14ac:dyDescent="0.2">
      <c r="B327" s="45"/>
      <c r="C327" s="42">
        <v>8</v>
      </c>
      <c r="D327" s="27">
        <f>ROUND(EXP(C$4-C$5*LN($B323)+C$6*LN(C327)),2)</f>
        <v>3.18</v>
      </c>
      <c r="E327" s="28">
        <f>B323*D327/100</f>
        <v>2623.5</v>
      </c>
      <c r="F327" s="42">
        <v>8</v>
      </c>
      <c r="G327" s="27">
        <f>ROUND(EXP(F$4-F$5*LN($B323)+F$6*LN(F327)),2)</f>
        <v>15.8</v>
      </c>
      <c r="H327" s="28">
        <f>B323*G327/100</f>
        <v>13035</v>
      </c>
    </row>
    <row r="328" spans="2:8" x14ac:dyDescent="0.2">
      <c r="B328" s="38">
        <v>85000</v>
      </c>
      <c r="C328" s="39">
        <v>4</v>
      </c>
      <c r="D328" s="17">
        <f>ROUND(EXP(C$4-C$5*LN($B328)+C$6*LN(C328)),2)</f>
        <v>2.27</v>
      </c>
      <c r="E328" s="21">
        <f>B328*D328/100</f>
        <v>1929.5</v>
      </c>
      <c r="F328" s="39">
        <v>4</v>
      </c>
      <c r="G328" s="17">
        <f>ROUND(EXP(F$4-F$5*LN($B328)+F$6*LN(F328)),2)</f>
        <v>11.66</v>
      </c>
      <c r="H328" s="21">
        <f>B328*G328/100</f>
        <v>9911</v>
      </c>
    </row>
    <row r="329" spans="2:8" x14ac:dyDescent="0.2">
      <c r="B329" s="44"/>
      <c r="C329" s="40">
        <v>5</v>
      </c>
      <c r="D329" s="19">
        <f>ROUND(EXP(C$4-C$5*LN($B328)+C$6*LN(C329)),2)</f>
        <v>2.5299999999999998</v>
      </c>
      <c r="E329" s="22">
        <f>B328*D329/100</f>
        <v>2150.4999999999995</v>
      </c>
      <c r="F329" s="40">
        <v>5</v>
      </c>
      <c r="G329" s="19">
        <f>ROUND(EXP(F$4-F$5*LN($B328)+F$6*LN(F329)),2)</f>
        <v>12.83</v>
      </c>
      <c r="H329" s="22">
        <f>B328*G329/100</f>
        <v>10905.5</v>
      </c>
    </row>
    <row r="330" spans="2:8" x14ac:dyDescent="0.2">
      <c r="B330" s="44"/>
      <c r="C330" s="40">
        <v>6</v>
      </c>
      <c r="D330" s="19">
        <f>ROUND(EXP(C$4-C$5*LN($B328)+C$6*LN(C330)),2)</f>
        <v>2.76</v>
      </c>
      <c r="E330" s="22">
        <f>B328*D330/100</f>
        <v>2345.9999999999995</v>
      </c>
      <c r="F330" s="40">
        <v>6</v>
      </c>
      <c r="G330" s="19">
        <f>ROUND(EXP(F$4-F$5*LN($B328)+F$6*LN(F330)),2)</f>
        <v>13.87</v>
      </c>
      <c r="H330" s="22">
        <f>B328*G330/100</f>
        <v>11789.5</v>
      </c>
    </row>
    <row r="331" spans="2:8" x14ac:dyDescent="0.2">
      <c r="B331" s="44"/>
      <c r="C331" s="40">
        <v>7</v>
      </c>
      <c r="D331" s="19">
        <f>ROUND(EXP(C$4-C$5*LN($B328)+C$6*LN(C331)),2)</f>
        <v>2.97</v>
      </c>
      <c r="E331" s="22">
        <f>B328*D331/100</f>
        <v>2524.5000000000005</v>
      </c>
      <c r="F331" s="40">
        <v>7</v>
      </c>
      <c r="G331" s="19">
        <f>ROUND(EXP(F$4-F$5*LN($B328)+F$6*LN(F331)),2)</f>
        <v>14.81</v>
      </c>
      <c r="H331" s="22">
        <f>B328*G331/100</f>
        <v>12588.5</v>
      </c>
    </row>
    <row r="332" spans="2:8" x14ac:dyDescent="0.2">
      <c r="B332" s="45"/>
      <c r="C332" s="42">
        <v>8</v>
      </c>
      <c r="D332" s="27">
        <f>ROUND(EXP(C$4-C$5*LN($B328)+C$6*LN(C332)),2)</f>
        <v>3.17</v>
      </c>
      <c r="E332" s="28">
        <f>B328*D332/100</f>
        <v>2694.5</v>
      </c>
      <c r="F332" s="42">
        <v>8</v>
      </c>
      <c r="G332" s="27">
        <f>ROUND(EXP(F$4-F$5*LN($B328)+F$6*LN(F332)),2)</f>
        <v>15.68</v>
      </c>
      <c r="H332" s="28">
        <f>B328*G332/100</f>
        <v>13328</v>
      </c>
    </row>
    <row r="333" spans="2:8" x14ac:dyDescent="0.2">
      <c r="B333" s="38">
        <v>87500</v>
      </c>
      <c r="C333" s="39">
        <v>4</v>
      </c>
      <c r="D333" s="17">
        <f>ROUND(EXP(C$4-C$5*LN($B333)+C$6*LN(C333)),2)</f>
        <v>2.2599999999999998</v>
      </c>
      <c r="E333" s="21">
        <f>B333*D333/100</f>
        <v>1977.4999999999998</v>
      </c>
      <c r="F333" s="39">
        <v>4</v>
      </c>
      <c r="G333" s="17">
        <f>ROUND(EXP(F$4-F$5*LN($B333)+F$6*LN(F333)),2)</f>
        <v>11.57</v>
      </c>
      <c r="H333" s="21">
        <f>B333*G333/100</f>
        <v>10123.75</v>
      </c>
    </row>
    <row r="334" spans="2:8" x14ac:dyDescent="0.2">
      <c r="B334" s="44"/>
      <c r="C334" s="40">
        <v>5</v>
      </c>
      <c r="D334" s="19">
        <f>ROUND(EXP(C$4-C$5*LN($B333)+C$6*LN(C334)),2)</f>
        <v>2.5099999999999998</v>
      </c>
      <c r="E334" s="22">
        <f>B333*D334/100</f>
        <v>2196.2499999999995</v>
      </c>
      <c r="F334" s="40">
        <v>5</v>
      </c>
      <c r="G334" s="19">
        <f>ROUND(EXP(F$4-F$5*LN($B333)+F$6*LN(F334)),2)</f>
        <v>12.73</v>
      </c>
      <c r="H334" s="22">
        <f>B333*G334/100</f>
        <v>11138.75</v>
      </c>
    </row>
    <row r="335" spans="2:8" x14ac:dyDescent="0.2">
      <c r="B335" s="44"/>
      <c r="C335" s="40">
        <v>6</v>
      </c>
      <c r="D335" s="19">
        <f>ROUND(EXP(C$4-C$5*LN($B333)+C$6*LN(C335)),2)</f>
        <v>2.74</v>
      </c>
      <c r="E335" s="22">
        <f>B333*D335/100</f>
        <v>2397.5000000000005</v>
      </c>
      <c r="F335" s="40">
        <v>6</v>
      </c>
      <c r="G335" s="19">
        <f>ROUND(EXP(F$4-F$5*LN($B333)+F$6*LN(F335)),2)</f>
        <v>13.77</v>
      </c>
      <c r="H335" s="22">
        <f>B333*G335/100</f>
        <v>12048.75</v>
      </c>
    </row>
    <row r="336" spans="2:8" x14ac:dyDescent="0.2">
      <c r="B336" s="44"/>
      <c r="C336" s="40">
        <v>7</v>
      </c>
      <c r="D336" s="19">
        <f>ROUND(EXP(C$4-C$5*LN($B333)+C$6*LN(C336)),2)</f>
        <v>2.95</v>
      </c>
      <c r="E336" s="22">
        <f>B333*D336/100</f>
        <v>2581.2500000000005</v>
      </c>
      <c r="F336" s="40">
        <v>7</v>
      </c>
      <c r="G336" s="19">
        <f>ROUND(EXP(F$4-F$5*LN($B333)+F$6*LN(F336)),2)</f>
        <v>14.71</v>
      </c>
      <c r="H336" s="22">
        <f>B333*G336/100</f>
        <v>12871.25</v>
      </c>
    </row>
    <row r="337" spans="2:8" x14ac:dyDescent="0.2">
      <c r="B337" s="45"/>
      <c r="C337" s="42">
        <v>8</v>
      </c>
      <c r="D337" s="27">
        <f>ROUND(EXP(C$4-C$5*LN($B333)+C$6*LN(C337)),2)</f>
        <v>3.15</v>
      </c>
      <c r="E337" s="28">
        <f>B333*D337/100</f>
        <v>2756.25</v>
      </c>
      <c r="F337" s="42">
        <v>8</v>
      </c>
      <c r="G337" s="27">
        <f>ROUND(EXP(F$4-F$5*LN($B333)+F$6*LN(F337)),2)</f>
        <v>15.57</v>
      </c>
      <c r="H337" s="28">
        <f>B333*G337/100</f>
        <v>13623.75</v>
      </c>
    </row>
    <row r="338" spans="2:8" x14ac:dyDescent="0.2">
      <c r="B338" s="38">
        <v>90000</v>
      </c>
      <c r="C338" s="39">
        <v>4</v>
      </c>
      <c r="D338" s="17">
        <f>ROUND(EXP(C$4-C$5*LN($B338)+C$6*LN(C338)),2)</f>
        <v>2.25</v>
      </c>
      <c r="E338" s="21">
        <f>B338*D338/100</f>
        <v>2025</v>
      </c>
      <c r="F338" s="39">
        <v>4</v>
      </c>
      <c r="G338" s="17">
        <f>ROUND(EXP(F$4-F$5*LN($B338)+F$6*LN(F338)),2)</f>
        <v>11.49</v>
      </c>
      <c r="H338" s="21">
        <f>B338*G338/100</f>
        <v>10341</v>
      </c>
    </row>
    <row r="339" spans="2:8" x14ac:dyDescent="0.2">
      <c r="B339" s="44"/>
      <c r="C339" s="40">
        <v>5</v>
      </c>
      <c r="D339" s="19">
        <f>ROUND(EXP(C$4-C$5*LN($B338)+C$6*LN(C339)),2)</f>
        <v>2.5</v>
      </c>
      <c r="E339" s="22">
        <f>B338*D339/100</f>
        <v>2250</v>
      </c>
      <c r="F339" s="40">
        <v>5</v>
      </c>
      <c r="G339" s="19">
        <f>ROUND(EXP(F$4-F$5*LN($B338)+F$6*LN(F339)),2)</f>
        <v>12.64</v>
      </c>
      <c r="H339" s="22">
        <f>B338*G339/100</f>
        <v>11376</v>
      </c>
    </row>
    <row r="340" spans="2:8" x14ac:dyDescent="0.2">
      <c r="B340" s="44"/>
      <c r="C340" s="40">
        <v>6</v>
      </c>
      <c r="D340" s="19">
        <f>ROUND(EXP(C$4-C$5*LN($B338)+C$6*LN(C340)),2)</f>
        <v>2.73</v>
      </c>
      <c r="E340" s="22">
        <f>B338*D340/100</f>
        <v>2457</v>
      </c>
      <c r="F340" s="40">
        <v>6</v>
      </c>
      <c r="G340" s="19">
        <f>ROUND(EXP(F$4-F$5*LN($B338)+F$6*LN(F340)),2)</f>
        <v>13.67</v>
      </c>
      <c r="H340" s="22">
        <f>B338*G340/100</f>
        <v>12303</v>
      </c>
    </row>
    <row r="341" spans="2:8" x14ac:dyDescent="0.2">
      <c r="B341" s="44"/>
      <c r="C341" s="40">
        <v>7</v>
      </c>
      <c r="D341" s="19">
        <f>ROUND(EXP(C$4-C$5*LN($B338)+C$6*LN(C341)),2)</f>
        <v>2.94</v>
      </c>
      <c r="E341" s="22">
        <f>B338*D341/100</f>
        <v>2646</v>
      </c>
      <c r="F341" s="40">
        <v>7</v>
      </c>
      <c r="G341" s="19">
        <f>ROUND(EXP(F$4-F$5*LN($B338)+F$6*LN(F341)),2)</f>
        <v>14.6</v>
      </c>
      <c r="H341" s="22">
        <f>B338*G341/100</f>
        <v>13140</v>
      </c>
    </row>
    <row r="342" spans="2:8" x14ac:dyDescent="0.2">
      <c r="B342" s="45"/>
      <c r="C342" s="42">
        <v>8</v>
      </c>
      <c r="D342" s="27">
        <f>ROUND(EXP(C$4-C$5*LN($B338)+C$6*LN(C342)),2)</f>
        <v>3.14</v>
      </c>
      <c r="E342" s="28">
        <f>B338*D342/100</f>
        <v>2826</v>
      </c>
      <c r="F342" s="42">
        <v>8</v>
      </c>
      <c r="G342" s="27">
        <f>ROUND(EXP(F$4-F$5*LN($B338)+F$6*LN(F342)),2)</f>
        <v>15.46</v>
      </c>
      <c r="H342" s="28">
        <f>B338*G342/100</f>
        <v>13914</v>
      </c>
    </row>
    <row r="343" spans="2:8" x14ac:dyDescent="0.2">
      <c r="B343" s="38">
        <v>92500</v>
      </c>
      <c r="C343" s="39">
        <v>4</v>
      </c>
      <c r="D343" s="17">
        <f>ROUND(EXP(C$4-C$5*LN($B343)+C$6*LN(C343)),2)</f>
        <v>2.2400000000000002</v>
      </c>
      <c r="E343" s="21">
        <f>B343*D343/100</f>
        <v>2072.0000000000005</v>
      </c>
      <c r="F343" s="39">
        <v>4</v>
      </c>
      <c r="G343" s="17">
        <f>ROUND(EXP(F$4-F$5*LN($B343)+F$6*LN(F343)),2)</f>
        <v>11.41</v>
      </c>
      <c r="H343" s="21">
        <f>B343*G343/100</f>
        <v>10554.25</v>
      </c>
    </row>
    <row r="344" spans="2:8" x14ac:dyDescent="0.2">
      <c r="B344" s="44"/>
      <c r="C344" s="40">
        <v>5</v>
      </c>
      <c r="D344" s="19">
        <f>ROUND(EXP(C$4-C$5*LN($B343)+C$6*LN(C344)),2)</f>
        <v>2.4900000000000002</v>
      </c>
      <c r="E344" s="22">
        <f>B343*D344/100</f>
        <v>2303.2500000000005</v>
      </c>
      <c r="F344" s="40">
        <v>5</v>
      </c>
      <c r="G344" s="19">
        <f>ROUND(EXP(F$4-F$5*LN($B343)+F$6*LN(F344)),2)</f>
        <v>12.56</v>
      </c>
      <c r="H344" s="22">
        <f>B343*G344/100</f>
        <v>11618</v>
      </c>
    </row>
    <row r="345" spans="2:8" x14ac:dyDescent="0.2">
      <c r="B345" s="44"/>
      <c r="C345" s="40">
        <v>6</v>
      </c>
      <c r="D345" s="19">
        <f>ROUND(EXP(C$4-C$5*LN($B343)+C$6*LN(C345)),2)</f>
        <v>2.72</v>
      </c>
      <c r="E345" s="22">
        <f>B343*D345/100</f>
        <v>2516.0000000000005</v>
      </c>
      <c r="F345" s="40">
        <v>6</v>
      </c>
      <c r="G345" s="19">
        <f>ROUND(EXP(F$4-F$5*LN($B343)+F$6*LN(F345)),2)</f>
        <v>13.58</v>
      </c>
      <c r="H345" s="22">
        <f>B343*G345/100</f>
        <v>12561.5</v>
      </c>
    </row>
    <row r="346" spans="2:8" x14ac:dyDescent="0.2">
      <c r="B346" s="44"/>
      <c r="C346" s="40">
        <v>7</v>
      </c>
      <c r="D346" s="19">
        <f>ROUND(EXP(C$4-C$5*LN($B343)+C$6*LN(C346)),2)</f>
        <v>2.93</v>
      </c>
      <c r="E346" s="22">
        <f>B343*D346/100</f>
        <v>2710.25</v>
      </c>
      <c r="F346" s="40">
        <v>7</v>
      </c>
      <c r="G346" s="19">
        <f>ROUND(EXP(F$4-F$5*LN($B343)+F$6*LN(F346)),2)</f>
        <v>14.5</v>
      </c>
      <c r="H346" s="22">
        <f>B343*G346/100</f>
        <v>13412.5</v>
      </c>
    </row>
    <row r="347" spans="2:8" x14ac:dyDescent="0.2">
      <c r="B347" s="45"/>
      <c r="C347" s="42">
        <v>8</v>
      </c>
      <c r="D347" s="27">
        <f>ROUND(EXP(C$4-C$5*LN($B343)+C$6*LN(C347)),2)</f>
        <v>3.12</v>
      </c>
      <c r="E347" s="28">
        <f>B343*D347/100</f>
        <v>2886</v>
      </c>
      <c r="F347" s="42">
        <v>8</v>
      </c>
      <c r="G347" s="27">
        <f>ROUND(EXP(F$4-F$5*LN($B343)+F$6*LN(F347)),2)</f>
        <v>15.35</v>
      </c>
      <c r="H347" s="28">
        <f>B343*G347/100</f>
        <v>14198.75</v>
      </c>
    </row>
    <row r="348" spans="2:8" x14ac:dyDescent="0.2">
      <c r="B348" s="38">
        <v>95000</v>
      </c>
      <c r="C348" s="39">
        <v>4</v>
      </c>
      <c r="D348" s="17">
        <f>ROUND(EXP(C$4-C$5*LN($B348)+C$6*LN(C348)),2)</f>
        <v>2.2200000000000002</v>
      </c>
      <c r="E348" s="21">
        <f>B348*D348/100</f>
        <v>2109.0000000000005</v>
      </c>
      <c r="F348" s="39">
        <v>4</v>
      </c>
      <c r="G348" s="17">
        <f>ROUND(EXP(F$4-F$5*LN($B348)+F$6*LN(F348)),2)</f>
        <v>11.34</v>
      </c>
      <c r="H348" s="21">
        <f>B348*G348/100</f>
        <v>10773</v>
      </c>
    </row>
    <row r="349" spans="2:8" x14ac:dyDescent="0.2">
      <c r="B349" s="44"/>
      <c r="C349" s="40">
        <v>5</v>
      </c>
      <c r="D349" s="19">
        <f>ROUND(EXP(C$4-C$5*LN($B348)+C$6*LN(C349)),2)</f>
        <v>2.48</v>
      </c>
      <c r="E349" s="22">
        <f>B348*D349/100</f>
        <v>2356</v>
      </c>
      <c r="F349" s="40">
        <v>5</v>
      </c>
      <c r="G349" s="19">
        <f>ROUND(EXP(F$4-F$5*LN($B348)+F$6*LN(F349)),2)</f>
        <v>12.47</v>
      </c>
      <c r="H349" s="22">
        <f>B348*G349/100</f>
        <v>11846.5</v>
      </c>
    </row>
    <row r="350" spans="2:8" x14ac:dyDescent="0.2">
      <c r="B350" s="44"/>
      <c r="C350" s="40">
        <v>6</v>
      </c>
      <c r="D350" s="19">
        <f>ROUND(EXP(C$4-C$5*LN($B348)+C$6*LN(C350)),2)</f>
        <v>2.7</v>
      </c>
      <c r="E350" s="22">
        <f>B348*D350/100</f>
        <v>2565.0000000000005</v>
      </c>
      <c r="F350" s="40">
        <v>6</v>
      </c>
      <c r="G350" s="19">
        <f>ROUND(EXP(F$4-F$5*LN($B348)+F$6*LN(F350)),2)</f>
        <v>13.48</v>
      </c>
      <c r="H350" s="22">
        <f>B348*G350/100</f>
        <v>12806</v>
      </c>
    </row>
    <row r="351" spans="2:8" x14ac:dyDescent="0.2">
      <c r="B351" s="44"/>
      <c r="C351" s="40">
        <v>7</v>
      </c>
      <c r="D351" s="19">
        <f>ROUND(EXP(C$4-C$5*LN($B348)+C$6*LN(C351)),2)</f>
        <v>2.91</v>
      </c>
      <c r="E351" s="22">
        <f>B348*D351/100</f>
        <v>2764.5</v>
      </c>
      <c r="F351" s="40">
        <v>7</v>
      </c>
      <c r="G351" s="19">
        <f>ROUND(EXP(F$4-F$5*LN($B348)+F$6*LN(F351)),2)</f>
        <v>14.4</v>
      </c>
      <c r="H351" s="22">
        <f>B348*G351/100</f>
        <v>13680</v>
      </c>
    </row>
    <row r="352" spans="2:8" x14ac:dyDescent="0.2">
      <c r="B352" s="45"/>
      <c r="C352" s="42">
        <v>8</v>
      </c>
      <c r="D352" s="27">
        <f>ROUND(EXP(C$4-C$5*LN($B348)+C$6*LN(C352)),2)</f>
        <v>3.11</v>
      </c>
      <c r="E352" s="28">
        <f>B348*D352/100</f>
        <v>2954.5</v>
      </c>
      <c r="F352" s="42">
        <v>8</v>
      </c>
      <c r="G352" s="27">
        <f>ROUND(EXP(F$4-F$5*LN($B348)+F$6*LN(F352)),2)</f>
        <v>15.25</v>
      </c>
      <c r="H352" s="28">
        <f>B348*G352/100</f>
        <v>14487.5</v>
      </c>
    </row>
    <row r="353" spans="2:8" x14ac:dyDescent="0.2">
      <c r="B353" s="38">
        <v>97500</v>
      </c>
      <c r="C353" s="39">
        <v>4</v>
      </c>
      <c r="D353" s="17">
        <f>ROUND(EXP(C$4-C$5*LN($B353)+C$6*LN(C353)),2)</f>
        <v>2.21</v>
      </c>
      <c r="E353" s="21">
        <f>B353*D353/100</f>
        <v>2154.75</v>
      </c>
      <c r="F353" s="39">
        <v>4</v>
      </c>
      <c r="G353" s="17">
        <f>ROUND(EXP(F$4-F$5*LN($B353)+F$6*LN(F353)),2)</f>
        <v>11.26</v>
      </c>
      <c r="H353" s="21">
        <f>B353*G353/100</f>
        <v>10978.5</v>
      </c>
    </row>
    <row r="354" spans="2:8" x14ac:dyDescent="0.2">
      <c r="B354" s="44"/>
      <c r="C354" s="40">
        <v>5</v>
      </c>
      <c r="D354" s="19">
        <f>ROUND(EXP(C$4-C$5*LN($B353)+C$6*LN(C354)),2)</f>
        <v>2.4700000000000002</v>
      </c>
      <c r="E354" s="22">
        <f>B353*D354/100</f>
        <v>2408.2500000000005</v>
      </c>
      <c r="F354" s="40">
        <v>5</v>
      </c>
      <c r="G354" s="19">
        <f>ROUND(EXP(F$4-F$5*LN($B353)+F$6*LN(F354)),2)</f>
        <v>12.39</v>
      </c>
      <c r="H354" s="22">
        <f>B353*G354/100</f>
        <v>12080.25</v>
      </c>
    </row>
    <row r="355" spans="2:8" x14ac:dyDescent="0.2">
      <c r="B355" s="44"/>
      <c r="C355" s="40">
        <v>6</v>
      </c>
      <c r="D355" s="19">
        <f>ROUND(EXP(C$4-C$5*LN($B353)+C$6*LN(C355)),2)</f>
        <v>2.69</v>
      </c>
      <c r="E355" s="22">
        <f>B353*D355/100</f>
        <v>2622.75</v>
      </c>
      <c r="F355" s="40">
        <v>6</v>
      </c>
      <c r="G355" s="19">
        <f>ROUND(EXP(F$4-F$5*LN($B353)+F$6*LN(F355)),2)</f>
        <v>13.4</v>
      </c>
      <c r="H355" s="22">
        <f>B353*G355/100</f>
        <v>13065</v>
      </c>
    </row>
    <row r="356" spans="2:8" x14ac:dyDescent="0.2">
      <c r="B356" s="44"/>
      <c r="C356" s="40">
        <v>7</v>
      </c>
      <c r="D356" s="19">
        <f>ROUND(EXP(C$4-C$5*LN($B353)+C$6*LN(C356)),2)</f>
        <v>2.9</v>
      </c>
      <c r="E356" s="22">
        <f>B353*D356/100</f>
        <v>2827.5</v>
      </c>
      <c r="F356" s="40">
        <v>7</v>
      </c>
      <c r="G356" s="19">
        <f>ROUND(EXP(F$4-F$5*LN($B353)+F$6*LN(F356)),2)</f>
        <v>14.31</v>
      </c>
      <c r="H356" s="22">
        <f>B353*G356/100</f>
        <v>13952.25</v>
      </c>
    </row>
    <row r="357" spans="2:8" x14ac:dyDescent="0.2">
      <c r="B357" s="45"/>
      <c r="C357" s="42">
        <v>8</v>
      </c>
      <c r="D357" s="27">
        <f>ROUND(EXP(C$4-C$5*LN($B353)+C$6*LN(C357)),2)</f>
        <v>3.09</v>
      </c>
      <c r="E357" s="28">
        <f>B353*D357/100</f>
        <v>3012.75</v>
      </c>
      <c r="F357" s="42">
        <v>8</v>
      </c>
      <c r="G357" s="27">
        <f>ROUND(EXP(F$4-F$5*LN($B353)+F$6*LN(F357)),2)</f>
        <v>15.15</v>
      </c>
      <c r="H357" s="28">
        <f>B353*G357/100</f>
        <v>14771.25</v>
      </c>
    </row>
    <row r="358" spans="2:8" x14ac:dyDescent="0.2">
      <c r="B358" s="38">
        <v>100000</v>
      </c>
      <c r="C358" s="39">
        <v>6</v>
      </c>
      <c r="D358" s="17">
        <f>ROUND(EXP(C$4-C$5*LN($B358)+C$6*LN(C358)),2)</f>
        <v>2.68</v>
      </c>
      <c r="E358" s="21">
        <f>B358*D358/100</f>
        <v>2680</v>
      </c>
      <c r="F358" s="39">
        <v>6</v>
      </c>
      <c r="G358" s="17">
        <f>ROUND(EXP(F$4-F$5*LN($B358)+F$6*LN(F358)),2)</f>
        <v>13.31</v>
      </c>
      <c r="H358" s="21">
        <f>B358*G358/100</f>
        <v>13310</v>
      </c>
    </row>
    <row r="359" spans="2:8" x14ac:dyDescent="0.2">
      <c r="B359" s="44"/>
      <c r="C359" s="40">
        <v>9</v>
      </c>
      <c r="D359" s="19">
        <f>ROUND(EXP(C$4-C$5*LN($B358)+C$6*LN(C359)),2)</f>
        <v>3.26</v>
      </c>
      <c r="E359" s="22">
        <f>B358*D359/100</f>
        <v>3260</v>
      </c>
      <c r="F359" s="40">
        <v>9</v>
      </c>
      <c r="G359" s="19">
        <f>ROUND(EXP(F$4-F$5*LN($B358)+F$6*LN(F359)),2)</f>
        <v>15.83</v>
      </c>
      <c r="H359" s="22">
        <f>B358*G359/100</f>
        <v>15830</v>
      </c>
    </row>
    <row r="360" spans="2:8" x14ac:dyDescent="0.2">
      <c r="B360" s="44"/>
      <c r="C360" s="40">
        <v>12</v>
      </c>
      <c r="D360" s="19">
        <f>ROUND(EXP(C$4-C$5*LN($B358)+C$6*LN(C360)),2)</f>
        <v>3.74</v>
      </c>
      <c r="E360" s="22">
        <f>B358*D360/100</f>
        <v>3740</v>
      </c>
      <c r="F360" s="40">
        <v>12</v>
      </c>
      <c r="G360" s="19">
        <f>ROUND(EXP(F$4-F$5*LN($B358)+F$6*LN(F360)),2)</f>
        <v>17.91</v>
      </c>
      <c r="H360" s="22">
        <f>B358*G360/100</f>
        <v>17910</v>
      </c>
    </row>
    <row r="361" spans="2:8" x14ac:dyDescent="0.2">
      <c r="B361" s="44"/>
      <c r="C361" s="40">
        <v>15</v>
      </c>
      <c r="D361" s="19">
        <f>ROUND(EXP(C$4-C$5*LN($B358)+C$6*LN(C361)),2)</f>
        <v>4.16</v>
      </c>
      <c r="E361" s="22">
        <f>B358*D361/100</f>
        <v>4160</v>
      </c>
      <c r="F361" s="40">
        <v>15</v>
      </c>
      <c r="G361" s="19">
        <f>ROUND(EXP(F$4-F$5*LN($B358)+F$6*LN(F361)),2)</f>
        <v>19.7</v>
      </c>
      <c r="H361" s="22">
        <f>B358*G361/100</f>
        <v>19700</v>
      </c>
    </row>
    <row r="362" spans="2:8" x14ac:dyDescent="0.2">
      <c r="B362" s="45"/>
      <c r="C362" s="42">
        <v>18</v>
      </c>
      <c r="D362" s="27">
        <f>ROUND(EXP(C$4-C$5*LN($B358)+C$6*LN(C362)),2)</f>
        <v>4.54</v>
      </c>
      <c r="E362" s="28">
        <f>B358*D362/100</f>
        <v>4540</v>
      </c>
      <c r="F362" s="42">
        <v>18</v>
      </c>
      <c r="G362" s="27">
        <f>ROUND(EXP(F$4-F$5*LN($B358)+F$6*LN(F362)),2)</f>
        <v>21.3</v>
      </c>
      <c r="H362" s="28">
        <f>B358*G362/100</f>
        <v>21300</v>
      </c>
    </row>
    <row r="363" spans="2:8" x14ac:dyDescent="0.2">
      <c r="B363" s="38">
        <v>105000</v>
      </c>
      <c r="C363" s="39">
        <v>6</v>
      </c>
      <c r="D363" s="17">
        <f>ROUND(EXP(C$4-C$5*LN($B363)+C$6*LN(C363)),2)</f>
        <v>2.66</v>
      </c>
      <c r="E363" s="21">
        <f>B363*D363/100</f>
        <v>2793</v>
      </c>
      <c r="F363" s="39">
        <v>6</v>
      </c>
      <c r="G363" s="17">
        <f>ROUND(EXP(F$4-F$5*LN($B363)+F$6*LN(F363)),2)</f>
        <v>13.15</v>
      </c>
      <c r="H363" s="21">
        <f>B363*G363/100</f>
        <v>13807.5</v>
      </c>
    </row>
    <row r="364" spans="2:8" x14ac:dyDescent="0.2">
      <c r="B364" s="44"/>
      <c r="C364" s="40">
        <v>9</v>
      </c>
      <c r="D364" s="19">
        <f>ROUND(EXP(C$4-C$5*LN($B363)+C$6*LN(C364)),2)</f>
        <v>3.23</v>
      </c>
      <c r="E364" s="22">
        <f>B363*D364/100</f>
        <v>3391.5</v>
      </c>
      <c r="F364" s="40">
        <v>9</v>
      </c>
      <c r="G364" s="19">
        <f>ROUND(EXP(F$4-F$5*LN($B363)+F$6*LN(F364)),2)</f>
        <v>15.64</v>
      </c>
      <c r="H364" s="22">
        <f>B363*G364/100</f>
        <v>16422</v>
      </c>
    </row>
    <row r="365" spans="2:8" x14ac:dyDescent="0.2">
      <c r="B365" s="44"/>
      <c r="C365" s="40">
        <v>12</v>
      </c>
      <c r="D365" s="19">
        <f>ROUND(EXP(C$4-C$5*LN($B363)+C$6*LN(C365)),2)</f>
        <v>3.71</v>
      </c>
      <c r="E365" s="22">
        <f>B363*D365/100</f>
        <v>3895.5</v>
      </c>
      <c r="F365" s="40">
        <v>12</v>
      </c>
      <c r="G365" s="19">
        <f>ROUND(EXP(F$4-F$5*LN($B363)+F$6*LN(F365)),2)</f>
        <v>17.690000000000001</v>
      </c>
      <c r="H365" s="22">
        <f>B363*G365/100</f>
        <v>18574.500000000004</v>
      </c>
    </row>
    <row r="366" spans="2:8" x14ac:dyDescent="0.2">
      <c r="B366" s="44"/>
      <c r="C366" s="40">
        <v>15</v>
      </c>
      <c r="D366" s="19">
        <f>ROUND(EXP(C$4-C$5*LN($B363)+C$6*LN(C366)),2)</f>
        <v>4.13</v>
      </c>
      <c r="E366" s="22">
        <f>B363*D366/100</f>
        <v>4336.5</v>
      </c>
      <c r="F366" s="40">
        <v>15</v>
      </c>
      <c r="G366" s="19">
        <f>ROUND(EXP(F$4-F$5*LN($B363)+F$6*LN(F366)),2)</f>
        <v>19.46</v>
      </c>
      <c r="H366" s="22">
        <f>B363*G366/100</f>
        <v>20433</v>
      </c>
    </row>
    <row r="367" spans="2:8" x14ac:dyDescent="0.2">
      <c r="B367" s="45"/>
      <c r="C367" s="42">
        <v>18</v>
      </c>
      <c r="D367" s="27">
        <f>ROUND(EXP(C$4-C$5*LN($B363)+C$6*LN(C367)),2)</f>
        <v>4.51</v>
      </c>
      <c r="E367" s="28">
        <f>B363*D367/100</f>
        <v>4735.5</v>
      </c>
      <c r="F367" s="42">
        <v>18</v>
      </c>
      <c r="G367" s="27">
        <f>ROUND(EXP(F$4-F$5*LN($B363)+F$6*LN(F367)),2)</f>
        <v>21.04</v>
      </c>
      <c r="H367" s="28">
        <f>B363*G367/100</f>
        <v>22092</v>
      </c>
    </row>
    <row r="368" spans="2:8" x14ac:dyDescent="0.2">
      <c r="B368" s="38">
        <v>110000</v>
      </c>
      <c r="C368" s="39">
        <v>6</v>
      </c>
      <c r="D368" s="17">
        <f>ROUND(EXP(C$4-C$5*LN($B368)+C$6*LN(C368)),2)</f>
        <v>2.63</v>
      </c>
      <c r="E368" s="21">
        <f>B368*D368/100</f>
        <v>2893</v>
      </c>
      <c r="F368" s="39">
        <v>6</v>
      </c>
      <c r="G368" s="17">
        <f>ROUND(EXP(F$4-F$5*LN($B368)+F$6*LN(F368)),2)</f>
        <v>13</v>
      </c>
      <c r="H368" s="21">
        <f>B368*G368/100</f>
        <v>14300</v>
      </c>
    </row>
    <row r="369" spans="2:8" x14ac:dyDescent="0.2">
      <c r="B369" s="44"/>
      <c r="C369" s="40">
        <v>9</v>
      </c>
      <c r="D369" s="19">
        <f>ROUND(EXP(C$4-C$5*LN($B368)+C$6*LN(C369)),2)</f>
        <v>3.2</v>
      </c>
      <c r="E369" s="22">
        <f>B368*D369/100</f>
        <v>3520</v>
      </c>
      <c r="F369" s="40">
        <v>9</v>
      </c>
      <c r="G369" s="19">
        <f>ROUND(EXP(F$4-F$5*LN($B368)+F$6*LN(F369)),2)</f>
        <v>15.46</v>
      </c>
      <c r="H369" s="22">
        <f>B368*G369/100</f>
        <v>17006</v>
      </c>
    </row>
    <row r="370" spans="2:8" x14ac:dyDescent="0.2">
      <c r="B370" s="44"/>
      <c r="C370" s="40">
        <v>12</v>
      </c>
      <c r="D370" s="19">
        <f>ROUND(EXP(C$4-C$5*LN($B368)+C$6*LN(C370)),2)</f>
        <v>3.68</v>
      </c>
      <c r="E370" s="22">
        <f>B368*D370/100</f>
        <v>4048</v>
      </c>
      <c r="F370" s="40">
        <v>12</v>
      </c>
      <c r="G370" s="19">
        <f>ROUND(EXP(F$4-F$5*LN($B368)+F$6*LN(F370)),2)</f>
        <v>17.48</v>
      </c>
      <c r="H370" s="22">
        <f>B368*G370/100</f>
        <v>19228</v>
      </c>
    </row>
    <row r="371" spans="2:8" x14ac:dyDescent="0.2">
      <c r="B371" s="44"/>
      <c r="C371" s="40">
        <v>15</v>
      </c>
      <c r="D371" s="19">
        <f>ROUND(EXP(C$4-C$5*LN($B368)+C$6*LN(C371)),2)</f>
        <v>4.09</v>
      </c>
      <c r="E371" s="22">
        <f>B368*D371/100</f>
        <v>4499</v>
      </c>
      <c r="F371" s="40">
        <v>15</v>
      </c>
      <c r="G371" s="19">
        <f>ROUND(EXP(F$4-F$5*LN($B368)+F$6*LN(F371)),2)</f>
        <v>19.239999999999998</v>
      </c>
      <c r="H371" s="22">
        <f>B368*G371/100</f>
        <v>21164</v>
      </c>
    </row>
    <row r="372" spans="2:8" x14ac:dyDescent="0.2">
      <c r="B372" s="45"/>
      <c r="C372" s="42">
        <v>18</v>
      </c>
      <c r="D372" s="27">
        <f>ROUND(EXP(C$4-C$5*LN($B368)+C$6*LN(C372)),2)</f>
        <v>4.47</v>
      </c>
      <c r="E372" s="28">
        <f>B368*D372/100</f>
        <v>4917</v>
      </c>
      <c r="F372" s="42">
        <v>18</v>
      </c>
      <c r="G372" s="27">
        <f>ROUND(EXP(F$4-F$5*LN($B368)+F$6*LN(F372)),2)</f>
        <v>20.8</v>
      </c>
      <c r="H372" s="28">
        <f>B368*G372/100</f>
        <v>22880</v>
      </c>
    </row>
    <row r="373" spans="2:8" x14ac:dyDescent="0.2">
      <c r="B373" s="38">
        <v>115000</v>
      </c>
      <c r="C373" s="39">
        <v>6</v>
      </c>
      <c r="D373" s="17">
        <f>ROUND(EXP(C$4-C$5*LN($B373)+C$6*LN(C373)),2)</f>
        <v>2.61</v>
      </c>
      <c r="E373" s="21">
        <f>B373*D373/100</f>
        <v>3001.5</v>
      </c>
      <c r="F373" s="39">
        <v>6</v>
      </c>
      <c r="G373" s="17">
        <f>ROUND(EXP(F$4-F$5*LN($B373)+F$6*LN(F373)),2)</f>
        <v>12.85</v>
      </c>
      <c r="H373" s="21">
        <f>B373*G373/100</f>
        <v>14777.5</v>
      </c>
    </row>
    <row r="374" spans="2:8" x14ac:dyDescent="0.2">
      <c r="B374" s="44"/>
      <c r="C374" s="40">
        <v>9</v>
      </c>
      <c r="D374" s="19">
        <f>ROUND(EXP(C$4-C$5*LN($B373)+C$6*LN(C374)),2)</f>
        <v>3.18</v>
      </c>
      <c r="E374" s="22">
        <f>B373*D374/100</f>
        <v>3657</v>
      </c>
      <c r="F374" s="40">
        <v>9</v>
      </c>
      <c r="G374" s="19">
        <f>ROUND(EXP(F$4-F$5*LN($B373)+F$6*LN(F374)),2)</f>
        <v>15.29</v>
      </c>
      <c r="H374" s="22">
        <f>B373*G374/100</f>
        <v>17583.5</v>
      </c>
    </row>
    <row r="375" spans="2:8" x14ac:dyDescent="0.2">
      <c r="B375" s="44"/>
      <c r="C375" s="40">
        <v>12</v>
      </c>
      <c r="D375" s="19">
        <f>ROUND(EXP(C$4-C$5*LN($B373)+C$6*LN(C375)),2)</f>
        <v>3.65</v>
      </c>
      <c r="E375" s="22">
        <f>B373*D375/100</f>
        <v>4197.5</v>
      </c>
      <c r="F375" s="40">
        <v>12</v>
      </c>
      <c r="G375" s="19">
        <f>ROUND(EXP(F$4-F$5*LN($B373)+F$6*LN(F375)),2)</f>
        <v>17.29</v>
      </c>
      <c r="H375" s="22">
        <f>B373*G375/100</f>
        <v>19883.5</v>
      </c>
    </row>
    <row r="376" spans="2:8" x14ac:dyDescent="0.2">
      <c r="B376" s="44"/>
      <c r="C376" s="40">
        <v>15</v>
      </c>
      <c r="D376" s="19">
        <f>ROUND(EXP(C$4-C$5*LN($B373)+C$6*LN(C376)),2)</f>
        <v>4.0599999999999996</v>
      </c>
      <c r="E376" s="22">
        <f>B373*D376/100</f>
        <v>4668.9999999999991</v>
      </c>
      <c r="F376" s="40">
        <v>15</v>
      </c>
      <c r="G376" s="19">
        <f>ROUND(EXP(F$4-F$5*LN($B373)+F$6*LN(F376)),2)</f>
        <v>19.02</v>
      </c>
      <c r="H376" s="22">
        <f>B373*G376/100</f>
        <v>21873</v>
      </c>
    </row>
    <row r="377" spans="2:8" x14ac:dyDescent="0.2">
      <c r="B377" s="45"/>
      <c r="C377" s="42">
        <v>18</v>
      </c>
      <c r="D377" s="27">
        <f>ROUND(EXP(C$4-C$5*LN($B373)+C$6*LN(C377)),2)</f>
        <v>4.43</v>
      </c>
      <c r="E377" s="28">
        <f>B373*D377/100</f>
        <v>5094.4999999999991</v>
      </c>
      <c r="F377" s="42">
        <v>18</v>
      </c>
      <c r="G377" s="27">
        <f>ROUND(EXP(F$4-F$5*LN($B373)+F$6*LN(F377)),2)</f>
        <v>20.57</v>
      </c>
      <c r="H377" s="28">
        <f>B373*G377/100</f>
        <v>23655.5</v>
      </c>
    </row>
    <row r="378" spans="2:8" x14ac:dyDescent="0.2">
      <c r="B378" s="38">
        <v>120000</v>
      </c>
      <c r="C378" s="39">
        <v>6</v>
      </c>
      <c r="D378" s="17">
        <f>ROUND(EXP(C$4-C$5*LN($B378)+C$6*LN(C378)),2)</f>
        <v>2.59</v>
      </c>
      <c r="E378" s="21">
        <f>B378*D378/100</f>
        <v>3108</v>
      </c>
      <c r="F378" s="39">
        <v>6</v>
      </c>
      <c r="G378" s="17">
        <f>ROUND(EXP(F$4-F$5*LN($B378)+F$6*LN(F378)),2)</f>
        <v>12.71</v>
      </c>
      <c r="H378" s="21">
        <f>B378*G378/100</f>
        <v>15252</v>
      </c>
    </row>
    <row r="379" spans="2:8" x14ac:dyDescent="0.2">
      <c r="B379" s="44"/>
      <c r="C379" s="40">
        <v>9</v>
      </c>
      <c r="D379" s="19">
        <f>ROUND(EXP(C$4-C$5*LN($B378)+C$6*LN(C379)),2)</f>
        <v>3.15</v>
      </c>
      <c r="E379" s="22">
        <f>B378*D379/100</f>
        <v>3780</v>
      </c>
      <c r="F379" s="40">
        <v>9</v>
      </c>
      <c r="G379" s="19">
        <f>ROUND(EXP(F$4-F$5*LN($B378)+F$6*LN(F379)),2)</f>
        <v>15.12</v>
      </c>
      <c r="H379" s="22">
        <f>B378*G379/100</f>
        <v>18144</v>
      </c>
    </row>
    <row r="380" spans="2:8" x14ac:dyDescent="0.2">
      <c r="B380" s="44"/>
      <c r="C380" s="40">
        <v>12</v>
      </c>
      <c r="D380" s="19">
        <f>ROUND(EXP(C$4-C$5*LN($B378)+C$6*LN(C380)),2)</f>
        <v>3.62</v>
      </c>
      <c r="E380" s="22">
        <f>B378*D380/100</f>
        <v>4344</v>
      </c>
      <c r="F380" s="40">
        <v>12</v>
      </c>
      <c r="G380" s="19">
        <f>ROUND(EXP(F$4-F$5*LN($B378)+F$6*LN(F380)),2)</f>
        <v>17.100000000000001</v>
      </c>
      <c r="H380" s="22">
        <f>B378*G380/100</f>
        <v>20520.000000000004</v>
      </c>
    </row>
    <row r="381" spans="2:8" x14ac:dyDescent="0.2">
      <c r="B381" s="44"/>
      <c r="C381" s="40">
        <v>15</v>
      </c>
      <c r="D381" s="19">
        <f>ROUND(EXP(C$4-C$5*LN($B378)+C$6*LN(C381)),2)</f>
        <v>4.03</v>
      </c>
      <c r="E381" s="22">
        <f>B378*D381/100</f>
        <v>4836.0000000000009</v>
      </c>
      <c r="F381" s="40">
        <v>15</v>
      </c>
      <c r="G381" s="19">
        <f>ROUND(EXP(F$4-F$5*LN($B378)+F$6*LN(F381)),2)</f>
        <v>18.82</v>
      </c>
      <c r="H381" s="22">
        <f>B378*G381/100</f>
        <v>22584</v>
      </c>
    </row>
    <row r="382" spans="2:8" x14ac:dyDescent="0.2">
      <c r="B382" s="45"/>
      <c r="C382" s="42">
        <v>18</v>
      </c>
      <c r="D382" s="27">
        <f>ROUND(EXP(C$4-C$5*LN($B378)+C$6*LN(C382)),2)</f>
        <v>4.4000000000000004</v>
      </c>
      <c r="E382" s="28">
        <f>B378*D382/100</f>
        <v>5280</v>
      </c>
      <c r="F382" s="42">
        <v>18</v>
      </c>
      <c r="G382" s="27">
        <f>ROUND(EXP(F$4-F$5*LN($B378)+F$6*LN(F382)),2)</f>
        <v>20.350000000000001</v>
      </c>
      <c r="H382" s="28">
        <f>B378*G382/100</f>
        <v>24420</v>
      </c>
    </row>
    <row r="383" spans="2:8" x14ac:dyDescent="0.2">
      <c r="B383" s="38">
        <v>125000</v>
      </c>
      <c r="C383" s="39">
        <v>6</v>
      </c>
      <c r="D383" s="17">
        <f>ROUND(EXP(C$4-C$5*LN($B383)+C$6*LN(C383)),2)</f>
        <v>2.57</v>
      </c>
      <c r="E383" s="21">
        <f>B383*D383/100</f>
        <v>3212.5</v>
      </c>
      <c r="F383" s="39">
        <v>6</v>
      </c>
      <c r="G383" s="17">
        <f>ROUND(EXP(F$4-F$5*LN($B383)+F$6*LN(F383)),2)</f>
        <v>12.58</v>
      </c>
      <c r="H383" s="21">
        <f>B383*G383/100</f>
        <v>15725</v>
      </c>
    </row>
    <row r="384" spans="2:8" x14ac:dyDescent="0.2">
      <c r="B384" s="44"/>
      <c r="C384" s="40">
        <v>9</v>
      </c>
      <c r="D384" s="19">
        <f>ROUND(EXP(C$4-C$5*LN($B383)+C$6*LN(C384)),2)</f>
        <v>3.13</v>
      </c>
      <c r="E384" s="22">
        <f>B383*D384/100</f>
        <v>3912.5</v>
      </c>
      <c r="F384" s="40">
        <v>9</v>
      </c>
      <c r="G384" s="19">
        <f>ROUND(EXP(F$4-F$5*LN($B383)+F$6*LN(F384)),2)</f>
        <v>14.97</v>
      </c>
      <c r="H384" s="22">
        <f>B383*G384/100</f>
        <v>18712.5</v>
      </c>
    </row>
    <row r="385" spans="2:8" x14ac:dyDescent="0.2">
      <c r="B385" s="44"/>
      <c r="C385" s="40">
        <v>12</v>
      </c>
      <c r="D385" s="19">
        <f>ROUND(EXP(C$4-C$5*LN($B383)+C$6*LN(C385)),2)</f>
        <v>3.59</v>
      </c>
      <c r="E385" s="22">
        <f>B383*D385/100</f>
        <v>4487.5</v>
      </c>
      <c r="F385" s="40">
        <v>12</v>
      </c>
      <c r="G385" s="19">
        <f>ROUND(EXP(F$4-F$5*LN($B383)+F$6*LN(F385)),2)</f>
        <v>16.93</v>
      </c>
      <c r="H385" s="22">
        <f>B383*G385/100</f>
        <v>21162.5</v>
      </c>
    </row>
    <row r="386" spans="2:8" x14ac:dyDescent="0.2">
      <c r="B386" s="44"/>
      <c r="C386" s="40">
        <v>15</v>
      </c>
      <c r="D386" s="19">
        <f>ROUND(EXP(C$4-C$5*LN($B383)+C$6*LN(C386)),2)</f>
        <v>4</v>
      </c>
      <c r="E386" s="22">
        <f>B383*D386/100</f>
        <v>5000</v>
      </c>
      <c r="F386" s="40">
        <v>15</v>
      </c>
      <c r="G386" s="19">
        <f>ROUND(EXP(F$4-F$5*LN($B383)+F$6*LN(F386)),2)</f>
        <v>18.63</v>
      </c>
      <c r="H386" s="22">
        <f>B383*G386/100</f>
        <v>23287.5</v>
      </c>
    </row>
    <row r="387" spans="2:8" x14ac:dyDescent="0.2">
      <c r="B387" s="45"/>
      <c r="C387" s="42">
        <v>18</v>
      </c>
      <c r="D387" s="27">
        <f>ROUND(EXP(C$4-C$5*LN($B383)+C$6*LN(C387)),2)</f>
        <v>4.37</v>
      </c>
      <c r="E387" s="28">
        <f>B383*D387/100</f>
        <v>5462.5</v>
      </c>
      <c r="F387" s="42">
        <v>18</v>
      </c>
      <c r="G387" s="27">
        <f>ROUND(EXP(F$4-F$5*LN($B383)+F$6*LN(F387)),2)</f>
        <v>20.14</v>
      </c>
      <c r="H387" s="28">
        <f>B383*G387/100</f>
        <v>25175</v>
      </c>
    </row>
    <row r="388" spans="2:8" x14ac:dyDescent="0.2">
      <c r="B388" s="38">
        <v>130000</v>
      </c>
      <c r="C388" s="39">
        <v>6</v>
      </c>
      <c r="D388" s="17">
        <f>ROUND(EXP(C$4-C$5*LN($B388)+C$6*LN(C388)),2)</f>
        <v>2.56</v>
      </c>
      <c r="E388" s="21">
        <f>B388*D388/100</f>
        <v>3328</v>
      </c>
      <c r="F388" s="39">
        <v>6</v>
      </c>
      <c r="G388" s="17">
        <f>ROUND(EXP(F$4-F$5*LN($B388)+F$6*LN(F388)),2)</f>
        <v>12.46</v>
      </c>
      <c r="H388" s="21">
        <f>B388*G388/100</f>
        <v>16198</v>
      </c>
    </row>
    <row r="389" spans="2:8" x14ac:dyDescent="0.2">
      <c r="B389" s="44"/>
      <c r="C389" s="40">
        <v>9</v>
      </c>
      <c r="D389" s="19">
        <f>ROUND(EXP(C$4-C$5*LN($B388)+C$6*LN(C389)),2)</f>
        <v>3.11</v>
      </c>
      <c r="E389" s="22">
        <f>B388*D389/100</f>
        <v>4043</v>
      </c>
      <c r="F389" s="40">
        <v>9</v>
      </c>
      <c r="G389" s="19">
        <f>ROUND(EXP(F$4-F$5*LN($B388)+F$6*LN(F389)),2)</f>
        <v>14.82</v>
      </c>
      <c r="H389" s="22">
        <f>B388*G389/100</f>
        <v>19266</v>
      </c>
    </row>
    <row r="390" spans="2:8" x14ac:dyDescent="0.2">
      <c r="B390" s="44"/>
      <c r="C390" s="40">
        <v>12</v>
      </c>
      <c r="D390" s="19">
        <f>ROUND(EXP(C$4-C$5*LN($B388)+C$6*LN(C390)),2)</f>
        <v>3.57</v>
      </c>
      <c r="E390" s="22">
        <f>B388*D390/100</f>
        <v>4641</v>
      </c>
      <c r="F390" s="40">
        <v>12</v>
      </c>
      <c r="G390" s="19">
        <f>ROUND(EXP(F$4-F$5*LN($B388)+F$6*LN(F390)),2)</f>
        <v>16.760000000000002</v>
      </c>
      <c r="H390" s="22">
        <f>B388*G390/100</f>
        <v>21788</v>
      </c>
    </row>
    <row r="391" spans="2:8" x14ac:dyDescent="0.2">
      <c r="B391" s="44"/>
      <c r="C391" s="40">
        <v>15</v>
      </c>
      <c r="D391" s="19">
        <f>ROUND(EXP(C$4-C$5*LN($B388)+C$6*LN(C391)),2)</f>
        <v>3.97</v>
      </c>
      <c r="E391" s="22">
        <f>B388*D391/100</f>
        <v>5161</v>
      </c>
      <c r="F391" s="40">
        <v>15</v>
      </c>
      <c r="G391" s="19">
        <f>ROUND(EXP(F$4-F$5*LN($B388)+F$6*LN(F391)),2)</f>
        <v>18.440000000000001</v>
      </c>
      <c r="H391" s="22">
        <f>B388*G391/100</f>
        <v>23972</v>
      </c>
    </row>
    <row r="392" spans="2:8" x14ac:dyDescent="0.2">
      <c r="B392" s="45"/>
      <c r="C392" s="42">
        <v>18</v>
      </c>
      <c r="D392" s="27">
        <f>ROUND(EXP(C$4-C$5*LN($B388)+C$6*LN(C392)),2)</f>
        <v>4.34</v>
      </c>
      <c r="E392" s="28">
        <f>B388*D392/100</f>
        <v>5642</v>
      </c>
      <c r="F392" s="42">
        <v>18</v>
      </c>
      <c r="G392" s="27">
        <f>ROUND(EXP(F$4-F$5*LN($B388)+F$6*LN(F392)),2)</f>
        <v>19.940000000000001</v>
      </c>
      <c r="H392" s="28">
        <f>B388*G392/100</f>
        <v>25922</v>
      </c>
    </row>
    <row r="393" spans="2:8" x14ac:dyDescent="0.2">
      <c r="B393" s="38">
        <v>135000</v>
      </c>
      <c r="C393" s="39">
        <v>6</v>
      </c>
      <c r="D393" s="17">
        <f>ROUND(EXP(C$4-C$5*LN($B393)+C$6*LN(C393)),2)</f>
        <v>2.54</v>
      </c>
      <c r="E393" s="21">
        <f>B393*D393/100</f>
        <v>3429</v>
      </c>
      <c r="F393" s="39">
        <v>6</v>
      </c>
      <c r="G393" s="17">
        <f>ROUND(EXP(F$4-F$5*LN($B393)+F$6*LN(F393)),2)</f>
        <v>12.34</v>
      </c>
      <c r="H393" s="21">
        <f>B393*G393/100</f>
        <v>16659</v>
      </c>
    </row>
    <row r="394" spans="2:8" x14ac:dyDescent="0.2">
      <c r="B394" s="44"/>
      <c r="C394" s="40">
        <v>9</v>
      </c>
      <c r="D394" s="19">
        <f>ROUND(EXP(C$4-C$5*LN($B393)+C$6*LN(C394)),2)</f>
        <v>3.09</v>
      </c>
      <c r="E394" s="22">
        <f>B393*D394/100</f>
        <v>4171.5</v>
      </c>
      <c r="F394" s="40">
        <v>9</v>
      </c>
      <c r="G394" s="19">
        <f>ROUND(EXP(F$4-F$5*LN($B393)+F$6*LN(F394)),2)</f>
        <v>14.68</v>
      </c>
      <c r="H394" s="22">
        <f>B393*G394/100</f>
        <v>19818</v>
      </c>
    </row>
    <row r="395" spans="2:8" x14ac:dyDescent="0.2">
      <c r="B395" s="44"/>
      <c r="C395" s="40">
        <v>12</v>
      </c>
      <c r="D395" s="19">
        <f>ROUND(EXP(C$4-C$5*LN($B393)+C$6*LN(C395)),2)</f>
        <v>3.54</v>
      </c>
      <c r="E395" s="22">
        <f>B393*D395/100</f>
        <v>4779</v>
      </c>
      <c r="F395" s="40">
        <v>12</v>
      </c>
      <c r="G395" s="19">
        <f>ROUND(EXP(F$4-F$5*LN($B393)+F$6*LN(F395)),2)</f>
        <v>16.600000000000001</v>
      </c>
      <c r="H395" s="22">
        <f>B393*G395/100</f>
        <v>22410</v>
      </c>
    </row>
    <row r="396" spans="2:8" x14ac:dyDescent="0.2">
      <c r="B396" s="44"/>
      <c r="C396" s="40">
        <v>15</v>
      </c>
      <c r="D396" s="19">
        <f>ROUND(EXP(C$4-C$5*LN($B393)+C$6*LN(C396)),2)</f>
        <v>3.95</v>
      </c>
      <c r="E396" s="22">
        <f>B393*D396/100</f>
        <v>5332.5</v>
      </c>
      <c r="F396" s="40">
        <v>15</v>
      </c>
      <c r="G396" s="19">
        <f>ROUND(EXP(F$4-F$5*LN($B393)+F$6*LN(F396)),2)</f>
        <v>18.27</v>
      </c>
      <c r="H396" s="22">
        <f>B393*G396/100</f>
        <v>24664.5</v>
      </c>
    </row>
    <row r="397" spans="2:8" x14ac:dyDescent="0.2">
      <c r="B397" s="45"/>
      <c r="C397" s="42">
        <v>18</v>
      </c>
      <c r="D397" s="27">
        <f>ROUND(EXP(C$4-C$5*LN($B393)+C$6*LN(C397)),2)</f>
        <v>4.3099999999999996</v>
      </c>
      <c r="E397" s="28">
        <f>B393*D397/100</f>
        <v>5818.5</v>
      </c>
      <c r="F397" s="42">
        <v>18</v>
      </c>
      <c r="G397" s="27">
        <f>ROUND(EXP(F$4-F$5*LN($B393)+F$6*LN(F397)),2)</f>
        <v>19.75</v>
      </c>
      <c r="H397" s="28">
        <f>B393*G397/100</f>
        <v>26662.5</v>
      </c>
    </row>
    <row r="398" spans="2:8" x14ac:dyDescent="0.2">
      <c r="B398" s="38">
        <v>140000</v>
      </c>
      <c r="C398" s="39">
        <v>6</v>
      </c>
      <c r="D398" s="17">
        <f>ROUND(EXP(C$4-C$5*LN($B398)+C$6*LN(C398)),2)</f>
        <v>2.52</v>
      </c>
      <c r="E398" s="21">
        <f>B398*D398/100</f>
        <v>3528</v>
      </c>
      <c r="F398" s="39">
        <v>6</v>
      </c>
      <c r="G398" s="17">
        <f>ROUND(EXP(F$4-F$5*LN($B398)+F$6*LN(F398)),2)</f>
        <v>12.23</v>
      </c>
      <c r="H398" s="21">
        <f>B398*G398/100</f>
        <v>17122</v>
      </c>
    </row>
    <row r="399" spans="2:8" x14ac:dyDescent="0.2">
      <c r="B399" s="44"/>
      <c r="C399" s="40">
        <v>9</v>
      </c>
      <c r="D399" s="19">
        <f>ROUND(EXP(C$4-C$5*LN($B398)+C$6*LN(C399)),2)</f>
        <v>3.07</v>
      </c>
      <c r="E399" s="22">
        <f>B398*D399/100</f>
        <v>4298</v>
      </c>
      <c r="F399" s="40">
        <v>9</v>
      </c>
      <c r="G399" s="19">
        <f>ROUND(EXP(F$4-F$5*LN($B398)+F$6*LN(F399)),2)</f>
        <v>14.55</v>
      </c>
      <c r="H399" s="22">
        <f>B398*G399/100</f>
        <v>20370</v>
      </c>
    </row>
    <row r="400" spans="2:8" x14ac:dyDescent="0.2">
      <c r="B400" s="44"/>
      <c r="C400" s="40">
        <v>12</v>
      </c>
      <c r="D400" s="19">
        <f>ROUND(EXP(C$4-C$5*LN($B398)+C$6*LN(C400)),2)</f>
        <v>3.52</v>
      </c>
      <c r="E400" s="22">
        <f>B398*D400/100</f>
        <v>4928</v>
      </c>
      <c r="F400" s="40">
        <v>12</v>
      </c>
      <c r="G400" s="19">
        <f>ROUND(EXP(F$4-F$5*LN($B398)+F$6*LN(F400)),2)</f>
        <v>16.45</v>
      </c>
      <c r="H400" s="22">
        <f>B398*G400/100</f>
        <v>23030</v>
      </c>
    </row>
    <row r="401" spans="2:8" x14ac:dyDescent="0.2">
      <c r="B401" s="44"/>
      <c r="C401" s="40">
        <v>15</v>
      </c>
      <c r="D401" s="19">
        <f>ROUND(EXP(C$4-C$5*LN($B398)+C$6*LN(C401)),2)</f>
        <v>3.92</v>
      </c>
      <c r="E401" s="22">
        <f>B398*D401/100</f>
        <v>5488</v>
      </c>
      <c r="F401" s="40">
        <v>15</v>
      </c>
      <c r="G401" s="19">
        <f>ROUND(EXP(F$4-F$5*LN($B398)+F$6*LN(F401)),2)</f>
        <v>18.100000000000001</v>
      </c>
      <c r="H401" s="22">
        <f>B398*G401/100</f>
        <v>25340</v>
      </c>
    </row>
    <row r="402" spans="2:8" x14ac:dyDescent="0.2">
      <c r="B402" s="45"/>
      <c r="C402" s="42">
        <v>18</v>
      </c>
      <c r="D402" s="27">
        <f>ROUND(EXP(C$4-C$5*LN($B398)+C$6*LN(C402)),2)</f>
        <v>4.28</v>
      </c>
      <c r="E402" s="28">
        <f>B398*D402/100</f>
        <v>5992</v>
      </c>
      <c r="F402" s="42">
        <v>18</v>
      </c>
      <c r="G402" s="27">
        <f>ROUND(EXP(F$4-F$5*LN($B398)+F$6*LN(F402)),2)</f>
        <v>19.57</v>
      </c>
      <c r="H402" s="28">
        <f>B398*G402/100</f>
        <v>27398</v>
      </c>
    </row>
    <row r="403" spans="2:8" x14ac:dyDescent="0.2">
      <c r="B403" s="38">
        <v>145000</v>
      </c>
      <c r="C403" s="39">
        <v>6</v>
      </c>
      <c r="D403" s="17">
        <f>ROUND(EXP(C$4-C$5*LN($B403)+C$6*LN(C403)),2)</f>
        <v>2.5099999999999998</v>
      </c>
      <c r="E403" s="21">
        <f>B403*D403/100</f>
        <v>3639.4999999999995</v>
      </c>
      <c r="F403" s="39">
        <v>6</v>
      </c>
      <c r="G403" s="17">
        <f>ROUND(EXP(F$4-F$5*LN($B403)+F$6*LN(F403)),2)</f>
        <v>12.12</v>
      </c>
      <c r="H403" s="21">
        <f>B403*G403/100</f>
        <v>17574</v>
      </c>
    </row>
    <row r="404" spans="2:8" x14ac:dyDescent="0.2">
      <c r="B404" s="44"/>
      <c r="C404" s="40">
        <v>9</v>
      </c>
      <c r="D404" s="19">
        <f>ROUND(EXP(C$4-C$5*LN($B403)+C$6*LN(C404)),2)</f>
        <v>3.05</v>
      </c>
      <c r="E404" s="22">
        <f>B403*D404/100</f>
        <v>4422.5</v>
      </c>
      <c r="F404" s="40">
        <v>9</v>
      </c>
      <c r="G404" s="19">
        <f>ROUND(EXP(F$4-F$5*LN($B403)+F$6*LN(F404)),2)</f>
        <v>14.42</v>
      </c>
      <c r="H404" s="22">
        <f>B403*G404/100</f>
        <v>20909</v>
      </c>
    </row>
    <row r="405" spans="2:8" x14ac:dyDescent="0.2">
      <c r="B405" s="44"/>
      <c r="C405" s="40">
        <v>12</v>
      </c>
      <c r="D405" s="19">
        <f>ROUND(EXP(C$4-C$5*LN($B403)+C$6*LN(C405)),2)</f>
        <v>3.5</v>
      </c>
      <c r="E405" s="22">
        <f>B403*D405/100</f>
        <v>5075</v>
      </c>
      <c r="F405" s="40">
        <v>12</v>
      </c>
      <c r="G405" s="19">
        <f>ROUND(EXP(F$4-F$5*LN($B403)+F$6*LN(F405)),2)</f>
        <v>16.309999999999999</v>
      </c>
      <c r="H405" s="22">
        <f>B403*G405/100</f>
        <v>23649.5</v>
      </c>
    </row>
    <row r="406" spans="2:8" x14ac:dyDescent="0.2">
      <c r="B406" s="44"/>
      <c r="C406" s="40">
        <v>15</v>
      </c>
      <c r="D406" s="19">
        <f>ROUND(EXP(C$4-C$5*LN($B403)+C$6*LN(C406)),2)</f>
        <v>3.9</v>
      </c>
      <c r="E406" s="22">
        <f>B403*D406/100</f>
        <v>5655</v>
      </c>
      <c r="F406" s="40">
        <v>15</v>
      </c>
      <c r="G406" s="19">
        <f>ROUND(EXP(F$4-F$5*LN($B403)+F$6*LN(F406)),2)</f>
        <v>17.940000000000001</v>
      </c>
      <c r="H406" s="22">
        <f>B403*G406/100</f>
        <v>26013</v>
      </c>
    </row>
    <row r="407" spans="2:8" x14ac:dyDescent="0.2">
      <c r="B407" s="45"/>
      <c r="C407" s="42">
        <v>18</v>
      </c>
      <c r="D407" s="27">
        <f>ROUND(EXP(C$4-C$5*LN($B403)+C$6*LN(C407)),2)</f>
        <v>4.25</v>
      </c>
      <c r="E407" s="28">
        <f>B403*D407/100</f>
        <v>6162.5</v>
      </c>
      <c r="F407" s="42">
        <v>18</v>
      </c>
      <c r="G407" s="27">
        <f>ROUND(EXP(F$4-F$5*LN($B403)+F$6*LN(F407)),2)</f>
        <v>19.399999999999999</v>
      </c>
      <c r="H407" s="28">
        <f>B403*G407/100</f>
        <v>28130</v>
      </c>
    </row>
    <row r="408" spans="2:8" x14ac:dyDescent="0.2">
      <c r="B408" s="38">
        <v>150000</v>
      </c>
      <c r="C408" s="39">
        <v>6</v>
      </c>
      <c r="D408" s="17">
        <f>ROUND(EXP(C$4-C$5*LN($B408)+C$6*LN(C408)),2)</f>
        <v>2.4900000000000002</v>
      </c>
      <c r="E408" s="21">
        <f>B408*D408/100</f>
        <v>3735.0000000000005</v>
      </c>
      <c r="F408" s="39">
        <v>6</v>
      </c>
      <c r="G408" s="17">
        <f>ROUND(EXP(F$4-F$5*LN($B408)+F$6*LN(F408)),2)</f>
        <v>12.02</v>
      </c>
      <c r="H408" s="21">
        <f>B408*G408/100</f>
        <v>18030</v>
      </c>
    </row>
    <row r="409" spans="2:8" x14ac:dyDescent="0.2">
      <c r="B409" s="44"/>
      <c r="C409" s="40">
        <v>9</v>
      </c>
      <c r="D409" s="19">
        <f>ROUND(EXP(C$4-C$5*LN($B408)+C$6*LN(C409)),2)</f>
        <v>3.03</v>
      </c>
      <c r="E409" s="22">
        <f>B408*D409/100</f>
        <v>4544.9999999999991</v>
      </c>
      <c r="F409" s="40">
        <v>9</v>
      </c>
      <c r="G409" s="19">
        <f>ROUND(EXP(F$4-F$5*LN($B408)+F$6*LN(F409)),2)</f>
        <v>14.3</v>
      </c>
      <c r="H409" s="22">
        <f>B408*G409/100</f>
        <v>21450</v>
      </c>
    </row>
    <row r="410" spans="2:8" x14ac:dyDescent="0.2">
      <c r="B410" s="44"/>
      <c r="C410" s="40">
        <v>12</v>
      </c>
      <c r="D410" s="19">
        <f>ROUND(EXP(C$4-C$5*LN($B408)+C$6*LN(C410)),2)</f>
        <v>3.48</v>
      </c>
      <c r="E410" s="22">
        <f>B408*D410/100</f>
        <v>5220</v>
      </c>
      <c r="F410" s="40">
        <v>12</v>
      </c>
      <c r="G410" s="19">
        <f>ROUND(EXP(F$4-F$5*LN($B408)+F$6*LN(F410)),2)</f>
        <v>16.170000000000002</v>
      </c>
      <c r="H410" s="22">
        <f>B408*G410/100</f>
        <v>24255.000000000004</v>
      </c>
    </row>
    <row r="411" spans="2:8" x14ac:dyDescent="0.2">
      <c r="B411" s="44"/>
      <c r="C411" s="40">
        <v>15</v>
      </c>
      <c r="D411" s="19">
        <f>ROUND(EXP(C$4-C$5*LN($B408)+C$6*LN(C411)),2)</f>
        <v>3.87</v>
      </c>
      <c r="E411" s="22">
        <f>B408*D411/100</f>
        <v>5805</v>
      </c>
      <c r="F411" s="40">
        <v>15</v>
      </c>
      <c r="G411" s="19">
        <f>ROUND(EXP(F$4-F$5*LN($B408)+F$6*LN(F411)),2)</f>
        <v>17.79</v>
      </c>
      <c r="H411" s="22">
        <f>B408*G411/100</f>
        <v>26685</v>
      </c>
    </row>
    <row r="412" spans="2:8" x14ac:dyDescent="0.2">
      <c r="B412" s="45"/>
      <c r="C412" s="42">
        <v>18</v>
      </c>
      <c r="D412" s="27">
        <f>ROUND(EXP(C$4-C$5*LN($B408)+C$6*LN(C412)),2)</f>
        <v>4.2300000000000004</v>
      </c>
      <c r="E412" s="28">
        <f>B408*D412/100</f>
        <v>6345.0000000000009</v>
      </c>
      <c r="F412" s="42">
        <v>18</v>
      </c>
      <c r="G412" s="27">
        <f>ROUND(EXP(F$4-F$5*LN($B408)+F$6*LN(F412)),2)</f>
        <v>19.23</v>
      </c>
      <c r="H412" s="28">
        <f>B408*G412/100</f>
        <v>28845</v>
      </c>
    </row>
    <row r="413" spans="2:8" x14ac:dyDescent="0.2">
      <c r="B413" s="38">
        <v>160000</v>
      </c>
      <c r="C413" s="39">
        <v>6</v>
      </c>
      <c r="D413" s="17">
        <f>ROUND(EXP(C$4-C$5*LN($B413)+C$6*LN(C413)),2)</f>
        <v>2.46</v>
      </c>
      <c r="E413" s="21">
        <f>B413*D413/100</f>
        <v>3936</v>
      </c>
      <c r="F413" s="39">
        <v>6</v>
      </c>
      <c r="G413" s="17">
        <f>ROUND(EXP(F$4-F$5*LN($B413)+F$6*LN(F413)),2)</f>
        <v>11.82</v>
      </c>
      <c r="H413" s="21">
        <f>B413*G413/100</f>
        <v>18912</v>
      </c>
    </row>
    <row r="414" spans="2:8" x14ac:dyDescent="0.2">
      <c r="B414" s="44"/>
      <c r="C414" s="40">
        <v>9</v>
      </c>
      <c r="D414" s="19">
        <f>ROUND(EXP(C$4-C$5*LN($B413)+C$6*LN(C414)),2)</f>
        <v>2.99</v>
      </c>
      <c r="E414" s="22">
        <f>B413*D414/100</f>
        <v>4784.0000000000009</v>
      </c>
      <c r="F414" s="40">
        <v>9</v>
      </c>
      <c r="G414" s="19">
        <f>ROUND(EXP(F$4-F$5*LN($B413)+F$6*LN(F414)),2)</f>
        <v>14.07</v>
      </c>
      <c r="H414" s="22">
        <f>B413*G414/100</f>
        <v>22512</v>
      </c>
    </row>
    <row r="415" spans="2:8" x14ac:dyDescent="0.2">
      <c r="B415" s="44"/>
      <c r="C415" s="40">
        <v>12</v>
      </c>
      <c r="D415" s="19">
        <f>ROUND(EXP(C$4-C$5*LN($B413)+C$6*LN(C415)),2)</f>
        <v>3.44</v>
      </c>
      <c r="E415" s="22">
        <f>B413*D415/100</f>
        <v>5504</v>
      </c>
      <c r="F415" s="40">
        <v>12</v>
      </c>
      <c r="G415" s="19">
        <f>ROUND(EXP(F$4-F$5*LN($B413)+F$6*LN(F415)),2)</f>
        <v>15.91</v>
      </c>
      <c r="H415" s="22">
        <f>B413*G415/100</f>
        <v>25456</v>
      </c>
    </row>
    <row r="416" spans="2:8" x14ac:dyDescent="0.2">
      <c r="B416" s="44"/>
      <c r="C416" s="40">
        <v>15</v>
      </c>
      <c r="D416" s="19">
        <f>ROUND(EXP(C$4-C$5*LN($B413)+C$6*LN(C416)),2)</f>
        <v>3.83</v>
      </c>
      <c r="E416" s="22">
        <f>B413*D416/100</f>
        <v>6128</v>
      </c>
      <c r="F416" s="40">
        <v>15</v>
      </c>
      <c r="G416" s="19">
        <f>ROUND(EXP(F$4-F$5*LN($B413)+F$6*LN(F416)),2)</f>
        <v>17.5</v>
      </c>
      <c r="H416" s="22">
        <f>B413*G416/100</f>
        <v>28000</v>
      </c>
    </row>
    <row r="417" spans="2:8" x14ac:dyDescent="0.2">
      <c r="B417" s="45"/>
      <c r="C417" s="42">
        <v>18</v>
      </c>
      <c r="D417" s="27">
        <f>ROUND(EXP(C$4-C$5*LN($B413)+C$6*LN(C417)),2)</f>
        <v>4.18</v>
      </c>
      <c r="E417" s="28">
        <f>B413*D417/100</f>
        <v>6688</v>
      </c>
      <c r="F417" s="42">
        <v>18</v>
      </c>
      <c r="G417" s="27">
        <f>ROUND(EXP(F$4-F$5*LN($B413)+F$6*LN(F417)),2)</f>
        <v>18.920000000000002</v>
      </c>
      <c r="H417" s="28">
        <f>B413*G417/100</f>
        <v>30272.000000000004</v>
      </c>
    </row>
    <row r="418" spans="2:8" x14ac:dyDescent="0.2">
      <c r="B418" s="38">
        <v>170000</v>
      </c>
      <c r="C418" s="39">
        <v>6</v>
      </c>
      <c r="D418" s="17">
        <f>ROUND(EXP(C$4-C$5*LN($B418)+C$6*LN(C418)),2)</f>
        <v>2.44</v>
      </c>
      <c r="E418" s="21">
        <f>B418*D418/100</f>
        <v>4148</v>
      </c>
      <c r="F418" s="39">
        <v>6</v>
      </c>
      <c r="G418" s="17">
        <f>ROUND(EXP(F$4-F$5*LN($B418)+F$6*LN(F418)),2)</f>
        <v>11.65</v>
      </c>
      <c r="H418" s="21">
        <f>B418*G418/100</f>
        <v>19805</v>
      </c>
    </row>
    <row r="419" spans="2:8" x14ac:dyDescent="0.2">
      <c r="B419" s="44"/>
      <c r="C419" s="40">
        <v>9</v>
      </c>
      <c r="D419" s="19">
        <f>ROUND(EXP(C$4-C$5*LN($B418)+C$6*LN(C419)),2)</f>
        <v>2.96</v>
      </c>
      <c r="E419" s="22">
        <f>B418*D419/100</f>
        <v>5032</v>
      </c>
      <c r="F419" s="40">
        <v>9</v>
      </c>
      <c r="G419" s="19">
        <f>ROUND(EXP(F$4-F$5*LN($B418)+F$6*LN(F419)),2)</f>
        <v>13.85</v>
      </c>
      <c r="H419" s="22">
        <f>B418*G419/100</f>
        <v>23545</v>
      </c>
    </row>
    <row r="420" spans="2:8" x14ac:dyDescent="0.2">
      <c r="B420" s="44"/>
      <c r="C420" s="40">
        <v>12</v>
      </c>
      <c r="D420" s="19">
        <f>ROUND(EXP(C$4-C$5*LN($B418)+C$6*LN(C420)),2)</f>
        <v>3.4</v>
      </c>
      <c r="E420" s="22">
        <f>B418*D420/100</f>
        <v>5780</v>
      </c>
      <c r="F420" s="40">
        <v>12</v>
      </c>
      <c r="G420" s="19">
        <f>ROUND(EXP(F$4-F$5*LN($B418)+F$6*LN(F420)),2)</f>
        <v>15.67</v>
      </c>
      <c r="H420" s="22">
        <f>B418*G420/100</f>
        <v>26639</v>
      </c>
    </row>
    <row r="421" spans="2:8" x14ac:dyDescent="0.2">
      <c r="B421" s="44"/>
      <c r="C421" s="40">
        <v>15</v>
      </c>
      <c r="D421" s="19">
        <f>ROUND(EXP(C$4-C$5*LN($B418)+C$6*LN(C421)),2)</f>
        <v>3.79</v>
      </c>
      <c r="E421" s="22">
        <f>B418*D421/100</f>
        <v>6443</v>
      </c>
      <c r="F421" s="40">
        <v>15</v>
      </c>
      <c r="G421" s="19">
        <f>ROUND(EXP(F$4-F$5*LN($B418)+F$6*LN(F421)),2)</f>
        <v>17.239999999999998</v>
      </c>
      <c r="H421" s="22">
        <f>B418*G421/100</f>
        <v>29307.999999999996</v>
      </c>
    </row>
    <row r="422" spans="2:8" x14ac:dyDescent="0.2">
      <c r="B422" s="45"/>
      <c r="C422" s="42">
        <v>18</v>
      </c>
      <c r="D422" s="27">
        <f>ROUND(EXP(C$4-C$5*LN($B418)+C$6*LN(C422)),2)</f>
        <v>4.1399999999999997</v>
      </c>
      <c r="E422" s="28">
        <f>B418*D422/100</f>
        <v>7038</v>
      </c>
      <c r="F422" s="42">
        <v>18</v>
      </c>
      <c r="G422" s="27">
        <f>ROUND(EXP(F$4-F$5*LN($B418)+F$6*LN(F422)),2)</f>
        <v>18.64</v>
      </c>
      <c r="H422" s="28">
        <f>B418*G422/100</f>
        <v>31688</v>
      </c>
    </row>
    <row r="423" spans="2:8" x14ac:dyDescent="0.2">
      <c r="B423" s="38">
        <v>180000</v>
      </c>
      <c r="C423" s="39">
        <v>6</v>
      </c>
      <c r="D423" s="17">
        <f>ROUND(EXP(C$4-C$5*LN($B423)+C$6*LN(C423)),2)</f>
        <v>2.41</v>
      </c>
      <c r="E423" s="21">
        <f>B423*D423/100</f>
        <v>4338</v>
      </c>
      <c r="F423" s="39">
        <v>6</v>
      </c>
      <c r="G423" s="17">
        <f>ROUND(EXP(F$4-F$5*LN($B423)+F$6*LN(F423)),2)</f>
        <v>11.48</v>
      </c>
      <c r="H423" s="21">
        <f>B423*G423/100</f>
        <v>20664</v>
      </c>
    </row>
    <row r="424" spans="2:8" x14ac:dyDescent="0.2">
      <c r="B424" s="44"/>
      <c r="C424" s="40">
        <v>9</v>
      </c>
      <c r="D424" s="19">
        <f>ROUND(EXP(C$4-C$5*LN($B423)+C$6*LN(C424)),2)</f>
        <v>2.93</v>
      </c>
      <c r="E424" s="22">
        <f>B423*D424/100</f>
        <v>5274</v>
      </c>
      <c r="F424" s="40">
        <v>9</v>
      </c>
      <c r="G424" s="19">
        <f>ROUND(EXP(F$4-F$5*LN($B423)+F$6*LN(F424)),2)</f>
        <v>13.65</v>
      </c>
      <c r="H424" s="22">
        <f>B423*G424/100</f>
        <v>24570</v>
      </c>
    </row>
    <row r="425" spans="2:8" x14ac:dyDescent="0.2">
      <c r="B425" s="44"/>
      <c r="C425" s="40">
        <v>12</v>
      </c>
      <c r="D425" s="19">
        <f>ROUND(EXP(C$4-C$5*LN($B423)+C$6*LN(C425)),2)</f>
        <v>3.37</v>
      </c>
      <c r="E425" s="22">
        <f>B423*D425/100</f>
        <v>6066</v>
      </c>
      <c r="F425" s="40">
        <v>12</v>
      </c>
      <c r="G425" s="19">
        <f>ROUND(EXP(F$4-F$5*LN($B423)+F$6*LN(F425)),2)</f>
        <v>15.44</v>
      </c>
      <c r="H425" s="22">
        <f>B423*G425/100</f>
        <v>27792</v>
      </c>
    </row>
    <row r="426" spans="2:8" x14ac:dyDescent="0.2">
      <c r="B426" s="44"/>
      <c r="C426" s="40">
        <v>15</v>
      </c>
      <c r="D426" s="19">
        <f>ROUND(EXP(C$4-C$5*LN($B423)+C$6*LN(C426)),2)</f>
        <v>3.75</v>
      </c>
      <c r="E426" s="22">
        <f>B423*D426/100</f>
        <v>6750</v>
      </c>
      <c r="F426" s="40">
        <v>15</v>
      </c>
      <c r="G426" s="19">
        <f>ROUND(EXP(F$4-F$5*LN($B423)+F$6*LN(F426)),2)</f>
        <v>16.989999999999998</v>
      </c>
      <c r="H426" s="22">
        <f>B423*G426/100</f>
        <v>30581.999999999996</v>
      </c>
    </row>
    <row r="427" spans="2:8" x14ac:dyDescent="0.2">
      <c r="B427" s="45"/>
      <c r="C427" s="42">
        <v>18</v>
      </c>
      <c r="D427" s="27">
        <f>ROUND(EXP(C$4-C$5*LN($B423)+C$6*LN(C427)),2)</f>
        <v>4.09</v>
      </c>
      <c r="E427" s="28">
        <f>B423*D427/100</f>
        <v>7362</v>
      </c>
      <c r="F427" s="42">
        <v>18</v>
      </c>
      <c r="G427" s="27">
        <f>ROUND(EXP(F$4-F$5*LN($B423)+F$6*LN(F427)),2)</f>
        <v>18.37</v>
      </c>
      <c r="H427" s="28">
        <f>B423*G427/100</f>
        <v>33066</v>
      </c>
    </row>
    <row r="428" spans="2:8" x14ac:dyDescent="0.2">
      <c r="B428" s="38">
        <v>190000</v>
      </c>
      <c r="C428" s="39">
        <v>6</v>
      </c>
      <c r="D428" s="17">
        <f>ROUND(EXP(C$4-C$5*LN($B428)+C$6*LN(C428)),2)</f>
        <v>2.39</v>
      </c>
      <c r="E428" s="21">
        <f>B428*D428/100</f>
        <v>4541</v>
      </c>
      <c r="F428" s="39">
        <v>6</v>
      </c>
      <c r="G428" s="17">
        <f>ROUND(EXP(F$4-F$5*LN($B428)+F$6*LN(F428)),2)</f>
        <v>11.32</v>
      </c>
      <c r="H428" s="21">
        <f>B428*G428/100</f>
        <v>21508</v>
      </c>
    </row>
    <row r="429" spans="2:8" x14ac:dyDescent="0.2">
      <c r="B429" s="44"/>
      <c r="C429" s="40">
        <v>9</v>
      </c>
      <c r="D429" s="19">
        <f>ROUND(EXP(C$4-C$5*LN($B428)+C$6*LN(C429)),2)</f>
        <v>2.9</v>
      </c>
      <c r="E429" s="22">
        <f>B428*D429/100</f>
        <v>5510</v>
      </c>
      <c r="F429" s="40">
        <v>9</v>
      </c>
      <c r="G429" s="19">
        <f>ROUND(EXP(F$4-F$5*LN($B428)+F$6*LN(F429)),2)</f>
        <v>13.47</v>
      </c>
      <c r="H429" s="22">
        <f>B428*G429/100</f>
        <v>25593</v>
      </c>
    </row>
    <row r="430" spans="2:8" x14ac:dyDescent="0.2">
      <c r="B430" s="44"/>
      <c r="C430" s="40">
        <v>12</v>
      </c>
      <c r="D430" s="19">
        <f>ROUND(EXP(C$4-C$5*LN($B428)+C$6*LN(C430)),2)</f>
        <v>3.34</v>
      </c>
      <c r="E430" s="22">
        <f>B428*D430/100</f>
        <v>6346</v>
      </c>
      <c r="F430" s="40">
        <v>12</v>
      </c>
      <c r="G430" s="19">
        <f>ROUND(EXP(F$4-F$5*LN($B428)+F$6*LN(F430)),2)</f>
        <v>15.23</v>
      </c>
      <c r="H430" s="22">
        <f>B428*G430/100</f>
        <v>28937</v>
      </c>
    </row>
    <row r="431" spans="2:8" x14ac:dyDescent="0.2">
      <c r="B431" s="44"/>
      <c r="C431" s="40">
        <v>15</v>
      </c>
      <c r="D431" s="19">
        <f>ROUND(EXP(C$4-C$5*LN($B428)+C$6*LN(C431)),2)</f>
        <v>3.71</v>
      </c>
      <c r="E431" s="22">
        <f>B428*D431/100</f>
        <v>7049</v>
      </c>
      <c r="F431" s="40">
        <v>15</v>
      </c>
      <c r="G431" s="19">
        <f>ROUND(EXP(F$4-F$5*LN($B428)+F$6*LN(F431)),2)</f>
        <v>16.760000000000002</v>
      </c>
      <c r="H431" s="22">
        <f>B428*G431/100</f>
        <v>31844.000000000004</v>
      </c>
    </row>
    <row r="432" spans="2:8" x14ac:dyDescent="0.2">
      <c r="B432" s="45"/>
      <c r="C432" s="42">
        <v>18</v>
      </c>
      <c r="D432" s="27">
        <f>ROUND(EXP(C$4-C$5*LN($B428)+C$6*LN(C432)),2)</f>
        <v>4.05</v>
      </c>
      <c r="E432" s="28">
        <f>B428*D432/100</f>
        <v>7695</v>
      </c>
      <c r="F432" s="42">
        <v>18</v>
      </c>
      <c r="G432" s="27">
        <f>ROUND(EXP(F$4-F$5*LN($B428)+F$6*LN(F432)),2)</f>
        <v>18.12</v>
      </c>
      <c r="H432" s="28">
        <f>B428*G432/100</f>
        <v>34428</v>
      </c>
    </row>
    <row r="433" spans="2:8" x14ac:dyDescent="0.2">
      <c r="B433" s="38">
        <v>200000</v>
      </c>
      <c r="C433" s="39">
        <v>6</v>
      </c>
      <c r="D433" s="17">
        <f>ROUND(EXP(C$4-C$5*LN($B433)+C$6*LN(C433)),2)</f>
        <v>2.37</v>
      </c>
      <c r="E433" s="21">
        <f>B433*D433/100</f>
        <v>4740</v>
      </c>
      <c r="F433" s="39">
        <v>6</v>
      </c>
      <c r="G433" s="17">
        <f>ROUND(EXP(F$4-F$5*LN($B433)+F$6*LN(F433)),2)</f>
        <v>11.18</v>
      </c>
      <c r="H433" s="21">
        <f>B433*G433/100</f>
        <v>22360</v>
      </c>
    </row>
    <row r="434" spans="2:8" x14ac:dyDescent="0.2">
      <c r="B434" s="44"/>
      <c r="C434" s="40">
        <v>9</v>
      </c>
      <c r="D434" s="19">
        <f>ROUND(EXP(C$4-C$5*LN($B433)+C$6*LN(C434)),2)</f>
        <v>2.88</v>
      </c>
      <c r="E434" s="22">
        <f>B433*D434/100</f>
        <v>5760</v>
      </c>
      <c r="F434" s="40">
        <v>9</v>
      </c>
      <c r="G434" s="19">
        <f>ROUND(EXP(F$4-F$5*LN($B433)+F$6*LN(F434)),2)</f>
        <v>13.3</v>
      </c>
      <c r="H434" s="22">
        <f>B433*G434/100</f>
        <v>26600</v>
      </c>
    </row>
    <row r="435" spans="2:8" x14ac:dyDescent="0.2">
      <c r="B435" s="44"/>
      <c r="C435" s="40">
        <v>12</v>
      </c>
      <c r="D435" s="19">
        <f>ROUND(EXP(C$4-C$5*LN($B433)+C$6*LN(C435)),2)</f>
        <v>3.31</v>
      </c>
      <c r="E435" s="22">
        <f>B433*D435/100</f>
        <v>6620</v>
      </c>
      <c r="F435" s="40">
        <v>12</v>
      </c>
      <c r="G435" s="19">
        <f>ROUND(EXP(F$4-F$5*LN($B433)+F$6*LN(F435)),2)</f>
        <v>15.04</v>
      </c>
      <c r="H435" s="22">
        <f>B433*G435/100</f>
        <v>30080</v>
      </c>
    </row>
    <row r="436" spans="2:8" x14ac:dyDescent="0.2">
      <c r="B436" s="44"/>
      <c r="C436" s="40">
        <v>15</v>
      </c>
      <c r="D436" s="19">
        <f>ROUND(EXP(C$4-C$5*LN($B433)+C$6*LN(C436)),2)</f>
        <v>3.68</v>
      </c>
      <c r="E436" s="22">
        <f>B433*D436/100</f>
        <v>7360</v>
      </c>
      <c r="F436" s="40">
        <v>15</v>
      </c>
      <c r="G436" s="19">
        <f>ROUND(EXP(F$4-F$5*LN($B433)+F$6*LN(F436)),2)</f>
        <v>16.55</v>
      </c>
      <c r="H436" s="22">
        <f>B433*G436/100</f>
        <v>33100</v>
      </c>
    </row>
    <row r="437" spans="2:8" x14ac:dyDescent="0.2">
      <c r="B437" s="45"/>
      <c r="C437" s="42">
        <v>18</v>
      </c>
      <c r="D437" s="27">
        <f>ROUND(EXP(C$4-C$5*LN($B433)+C$6*LN(C437)),2)</f>
        <v>4.0199999999999996</v>
      </c>
      <c r="E437" s="28">
        <f>B433*D437/100</f>
        <v>8039.9999999999991</v>
      </c>
      <c r="F437" s="42">
        <v>18</v>
      </c>
      <c r="G437" s="27">
        <f>ROUND(EXP(F$4-F$5*LN($B433)+F$6*LN(F437)),2)</f>
        <v>17.89</v>
      </c>
      <c r="H437" s="28">
        <f>B433*G437/100</f>
        <v>35780</v>
      </c>
    </row>
    <row r="438" spans="2:8" x14ac:dyDescent="0.2">
      <c r="B438" s="38">
        <v>210000</v>
      </c>
      <c r="C438" s="39">
        <v>6</v>
      </c>
      <c r="D438" s="17">
        <f>ROUND(EXP(C$4-C$5*LN($B438)+C$6*LN(C438)),2)</f>
        <v>2.35</v>
      </c>
      <c r="E438" s="21">
        <f>B438*D438/100</f>
        <v>4935</v>
      </c>
      <c r="F438" s="39">
        <v>6</v>
      </c>
      <c r="G438" s="17">
        <f>ROUND(EXP(F$4-F$5*LN($B438)+F$6*LN(F438)),2)</f>
        <v>11.04</v>
      </c>
      <c r="H438" s="21">
        <f>B438*G438/100</f>
        <v>23184</v>
      </c>
    </row>
    <row r="439" spans="2:8" x14ac:dyDescent="0.2">
      <c r="B439" s="44"/>
      <c r="C439" s="40">
        <v>9</v>
      </c>
      <c r="D439" s="19">
        <f>ROUND(EXP(C$4-C$5*LN($B438)+C$6*LN(C439)),2)</f>
        <v>2.85</v>
      </c>
      <c r="E439" s="22">
        <f>B438*D439/100</f>
        <v>5985</v>
      </c>
      <c r="F439" s="40">
        <v>9</v>
      </c>
      <c r="G439" s="19">
        <f>ROUND(EXP(F$4-F$5*LN($B438)+F$6*LN(F439)),2)</f>
        <v>13.13</v>
      </c>
      <c r="H439" s="22">
        <f>B438*G439/100</f>
        <v>27573</v>
      </c>
    </row>
    <row r="440" spans="2:8" x14ac:dyDescent="0.2">
      <c r="B440" s="44"/>
      <c r="C440" s="40">
        <v>12</v>
      </c>
      <c r="D440" s="19">
        <f>ROUND(EXP(C$4-C$5*LN($B438)+C$6*LN(C440)),2)</f>
        <v>3.28</v>
      </c>
      <c r="E440" s="22">
        <f>B438*D440/100</f>
        <v>6888</v>
      </c>
      <c r="F440" s="40">
        <v>12</v>
      </c>
      <c r="G440" s="19">
        <f>ROUND(EXP(F$4-F$5*LN($B438)+F$6*LN(F440)),2)</f>
        <v>14.85</v>
      </c>
      <c r="H440" s="22">
        <f>B438*G440/100</f>
        <v>31185</v>
      </c>
    </row>
    <row r="441" spans="2:8" x14ac:dyDescent="0.2">
      <c r="B441" s="44"/>
      <c r="C441" s="40">
        <v>15</v>
      </c>
      <c r="D441" s="19">
        <f>ROUND(EXP(C$4-C$5*LN($B438)+C$6*LN(C441)),2)</f>
        <v>3.65</v>
      </c>
      <c r="E441" s="22">
        <f>B438*D441/100</f>
        <v>7665</v>
      </c>
      <c r="F441" s="40">
        <v>15</v>
      </c>
      <c r="G441" s="19">
        <f>ROUND(EXP(F$4-F$5*LN($B438)+F$6*LN(F441)),2)</f>
        <v>16.34</v>
      </c>
      <c r="H441" s="22">
        <f>B438*G441/100</f>
        <v>34314</v>
      </c>
    </row>
    <row r="442" spans="2:8" x14ac:dyDescent="0.2">
      <c r="B442" s="45"/>
      <c r="C442" s="42">
        <v>18</v>
      </c>
      <c r="D442" s="27">
        <f>ROUND(EXP(C$4-C$5*LN($B438)+C$6*LN(C442)),2)</f>
        <v>3.98</v>
      </c>
      <c r="E442" s="28">
        <f>B438*D442/100</f>
        <v>8358</v>
      </c>
      <c r="F442" s="42">
        <v>18</v>
      </c>
      <c r="G442" s="27">
        <f>ROUND(EXP(F$4-F$5*LN($B438)+F$6*LN(F442)),2)</f>
        <v>17.670000000000002</v>
      </c>
      <c r="H442" s="28">
        <f>B438*G442/100</f>
        <v>37107.000000000007</v>
      </c>
    </row>
    <row r="443" spans="2:8" x14ac:dyDescent="0.2">
      <c r="B443" s="38">
        <v>220000</v>
      </c>
      <c r="C443" s="39">
        <v>6</v>
      </c>
      <c r="D443" s="17">
        <f>ROUND(EXP(C$4-C$5*LN($B443)+C$6*LN(C443)),2)</f>
        <v>2.33</v>
      </c>
      <c r="E443" s="21">
        <f>B443*D443/100</f>
        <v>5126</v>
      </c>
      <c r="F443" s="39">
        <v>6</v>
      </c>
      <c r="G443" s="17">
        <f>ROUND(EXP(F$4-F$5*LN($B443)+F$6*LN(F443)),2)</f>
        <v>10.91</v>
      </c>
      <c r="H443" s="21">
        <f>B443*G443/100</f>
        <v>24002</v>
      </c>
    </row>
    <row r="444" spans="2:8" x14ac:dyDescent="0.2">
      <c r="B444" s="44"/>
      <c r="C444" s="40">
        <v>9</v>
      </c>
      <c r="D444" s="19">
        <f>ROUND(EXP(C$4-C$5*LN($B443)+C$6*LN(C444)),2)</f>
        <v>2.83</v>
      </c>
      <c r="E444" s="22">
        <f>B443*D444/100</f>
        <v>6226</v>
      </c>
      <c r="F444" s="40">
        <v>9</v>
      </c>
      <c r="G444" s="19">
        <f>ROUND(EXP(F$4-F$5*LN($B443)+F$6*LN(F444)),2)</f>
        <v>12.98</v>
      </c>
      <c r="H444" s="22">
        <f>B443*G444/100</f>
        <v>28556</v>
      </c>
    </row>
    <row r="445" spans="2:8" x14ac:dyDescent="0.2">
      <c r="B445" s="44"/>
      <c r="C445" s="40">
        <v>12</v>
      </c>
      <c r="D445" s="19">
        <f>ROUND(EXP(C$4-C$5*LN($B443)+C$6*LN(C445)),2)</f>
        <v>3.25</v>
      </c>
      <c r="E445" s="22">
        <f>B443*D445/100</f>
        <v>7150</v>
      </c>
      <c r="F445" s="40">
        <v>12</v>
      </c>
      <c r="G445" s="19">
        <f>ROUND(EXP(F$4-F$5*LN($B443)+F$6*LN(F445)),2)</f>
        <v>14.68</v>
      </c>
      <c r="H445" s="22">
        <f>B443*G445/100</f>
        <v>32296</v>
      </c>
    </row>
    <row r="446" spans="2:8" x14ac:dyDescent="0.2">
      <c r="B446" s="44"/>
      <c r="C446" s="40">
        <v>15</v>
      </c>
      <c r="D446" s="19">
        <f>ROUND(EXP(C$4-C$5*LN($B443)+C$6*LN(C446)),2)</f>
        <v>3.62</v>
      </c>
      <c r="E446" s="22">
        <f>B443*D446/100</f>
        <v>7964</v>
      </c>
      <c r="F446" s="40">
        <v>15</v>
      </c>
      <c r="G446" s="19">
        <f>ROUND(EXP(F$4-F$5*LN($B443)+F$6*LN(F446)),2)</f>
        <v>16.149999999999999</v>
      </c>
      <c r="H446" s="22">
        <f>B443*G446/100</f>
        <v>35529.999999999993</v>
      </c>
    </row>
    <row r="447" spans="2:8" x14ac:dyDescent="0.2">
      <c r="B447" s="45"/>
      <c r="C447" s="42">
        <v>18</v>
      </c>
      <c r="D447" s="27">
        <f>ROUND(EXP(C$4-C$5*LN($B443)+C$6*LN(C447)),2)</f>
        <v>3.95</v>
      </c>
      <c r="E447" s="28">
        <f>B443*D447/100</f>
        <v>8690</v>
      </c>
      <c r="F447" s="42">
        <v>18</v>
      </c>
      <c r="G447" s="27">
        <f>ROUND(EXP(F$4-F$5*LN($B443)+F$6*LN(F447)),2)</f>
        <v>17.46</v>
      </c>
      <c r="H447" s="28">
        <f>B443*G447/100</f>
        <v>38412</v>
      </c>
    </row>
    <row r="448" spans="2:8" x14ac:dyDescent="0.2">
      <c r="B448" s="38">
        <v>230000</v>
      </c>
      <c r="C448" s="39">
        <v>6</v>
      </c>
      <c r="D448" s="17">
        <f>ROUND(EXP(C$4-C$5*LN($B448)+C$6*LN(C448)),2)</f>
        <v>2.31</v>
      </c>
      <c r="E448" s="21">
        <f>B448*D448/100</f>
        <v>5313</v>
      </c>
      <c r="F448" s="39">
        <v>6</v>
      </c>
      <c r="G448" s="17">
        <f>ROUND(EXP(F$4-F$5*LN($B448)+F$6*LN(F448)),2)</f>
        <v>10.79</v>
      </c>
      <c r="H448" s="21">
        <f>B448*G448/100</f>
        <v>24817</v>
      </c>
    </row>
    <row r="449" spans="2:8" x14ac:dyDescent="0.2">
      <c r="B449" s="44"/>
      <c r="C449" s="40">
        <v>9</v>
      </c>
      <c r="D449" s="19">
        <f>ROUND(EXP(C$4-C$5*LN($B448)+C$6*LN(C449)),2)</f>
        <v>2.81</v>
      </c>
      <c r="E449" s="22">
        <f>B448*D449/100</f>
        <v>6463</v>
      </c>
      <c r="F449" s="40">
        <v>9</v>
      </c>
      <c r="G449" s="19">
        <f>ROUND(EXP(F$4-F$5*LN($B448)+F$6*LN(F449)),2)</f>
        <v>12.84</v>
      </c>
      <c r="H449" s="22">
        <f>B448*G449/100</f>
        <v>29532</v>
      </c>
    </row>
    <row r="450" spans="2:8" x14ac:dyDescent="0.2">
      <c r="B450" s="44"/>
      <c r="C450" s="40">
        <v>12</v>
      </c>
      <c r="D450" s="19">
        <f>ROUND(EXP(C$4-C$5*LN($B448)+C$6*LN(C450)),2)</f>
        <v>3.22</v>
      </c>
      <c r="E450" s="22">
        <f>B448*D450/100</f>
        <v>7406</v>
      </c>
      <c r="F450" s="40">
        <v>12</v>
      </c>
      <c r="G450" s="19">
        <f>ROUND(EXP(F$4-F$5*LN($B448)+F$6*LN(F450)),2)</f>
        <v>14.52</v>
      </c>
      <c r="H450" s="22">
        <f>B448*G450/100</f>
        <v>33396</v>
      </c>
    </row>
    <row r="451" spans="2:8" x14ac:dyDescent="0.2">
      <c r="B451" s="44"/>
      <c r="C451" s="40">
        <v>15</v>
      </c>
      <c r="D451" s="19">
        <f>ROUND(EXP(C$4-C$5*LN($B448)+C$6*LN(C451)),2)</f>
        <v>3.59</v>
      </c>
      <c r="E451" s="22">
        <f>B448*D451/100</f>
        <v>8257</v>
      </c>
      <c r="F451" s="40">
        <v>15</v>
      </c>
      <c r="G451" s="19">
        <f>ROUND(EXP(F$4-F$5*LN($B448)+F$6*LN(F451)),2)</f>
        <v>15.97</v>
      </c>
      <c r="H451" s="22">
        <f>B448*G451/100</f>
        <v>36731</v>
      </c>
    </row>
    <row r="452" spans="2:8" x14ac:dyDescent="0.2">
      <c r="B452" s="45"/>
      <c r="C452" s="42">
        <v>18</v>
      </c>
      <c r="D452" s="27">
        <f>ROUND(EXP(C$4-C$5*LN($B448)+C$6*LN(C452)),2)</f>
        <v>3.92</v>
      </c>
      <c r="E452" s="28">
        <f>B448*D452/100</f>
        <v>9016</v>
      </c>
      <c r="F452" s="42">
        <v>18</v>
      </c>
      <c r="G452" s="27">
        <f>ROUND(EXP(F$4-F$5*LN($B448)+F$6*LN(F452)),2)</f>
        <v>17.27</v>
      </c>
      <c r="H452" s="28">
        <f>B448*G452/100</f>
        <v>39721</v>
      </c>
    </row>
    <row r="453" spans="2:8" x14ac:dyDescent="0.2">
      <c r="B453" s="38">
        <v>240000</v>
      </c>
      <c r="C453" s="39">
        <v>6</v>
      </c>
      <c r="D453" s="17">
        <f>ROUND(EXP(C$4-C$5*LN($B453)+C$6*LN(C453)),2)</f>
        <v>2.29</v>
      </c>
      <c r="E453" s="21">
        <f>B453*D453/100</f>
        <v>5496</v>
      </c>
      <c r="F453" s="39">
        <v>6</v>
      </c>
      <c r="G453" s="17">
        <f>ROUND(EXP(F$4-F$5*LN($B453)+F$6*LN(F453)),2)</f>
        <v>10.68</v>
      </c>
      <c r="H453" s="21">
        <f>B453*G453/100</f>
        <v>25632</v>
      </c>
    </row>
    <row r="454" spans="2:8" x14ac:dyDescent="0.2">
      <c r="B454" s="44"/>
      <c r="C454" s="40">
        <v>9</v>
      </c>
      <c r="D454" s="19">
        <f>ROUND(EXP(C$4-C$5*LN($B453)+C$6*LN(C454)),2)</f>
        <v>2.79</v>
      </c>
      <c r="E454" s="22">
        <f>B453*D454/100</f>
        <v>6696</v>
      </c>
      <c r="F454" s="40">
        <v>9</v>
      </c>
      <c r="G454" s="19">
        <f>ROUND(EXP(F$4-F$5*LN($B453)+F$6*LN(F454)),2)</f>
        <v>12.7</v>
      </c>
      <c r="H454" s="22">
        <f>B453*G454/100</f>
        <v>30480</v>
      </c>
    </row>
    <row r="455" spans="2:8" x14ac:dyDescent="0.2">
      <c r="B455" s="44"/>
      <c r="C455" s="40">
        <v>12</v>
      </c>
      <c r="D455" s="19">
        <f>ROUND(EXP(C$4-C$5*LN($B453)+C$6*LN(C455)),2)</f>
        <v>3.2</v>
      </c>
      <c r="E455" s="22">
        <f>B453*D455/100</f>
        <v>7680</v>
      </c>
      <c r="F455" s="40">
        <v>12</v>
      </c>
      <c r="G455" s="19">
        <f>ROUND(EXP(F$4-F$5*LN($B453)+F$6*LN(F455)),2)</f>
        <v>14.36</v>
      </c>
      <c r="H455" s="22">
        <f>B453*G455/100</f>
        <v>34464</v>
      </c>
    </row>
    <row r="456" spans="2:8" x14ac:dyDescent="0.2">
      <c r="B456" s="44"/>
      <c r="C456" s="40">
        <v>15</v>
      </c>
      <c r="D456" s="19">
        <f>ROUND(EXP(C$4-C$5*LN($B453)+C$6*LN(C456)),2)</f>
        <v>3.56</v>
      </c>
      <c r="E456" s="22">
        <f>B453*D456/100</f>
        <v>8544</v>
      </c>
      <c r="F456" s="40">
        <v>15</v>
      </c>
      <c r="G456" s="19">
        <f>ROUND(EXP(F$4-F$5*LN($B453)+F$6*LN(F456)),2)</f>
        <v>15.8</v>
      </c>
      <c r="H456" s="22">
        <f>B453*G456/100</f>
        <v>37920</v>
      </c>
    </row>
    <row r="457" spans="2:8" x14ac:dyDescent="0.2">
      <c r="B457" s="45"/>
      <c r="C457" s="42">
        <v>18</v>
      </c>
      <c r="D457" s="27">
        <f>ROUND(EXP(C$4-C$5*LN($B453)+C$6*LN(C457)),2)</f>
        <v>3.89</v>
      </c>
      <c r="E457" s="28">
        <f>B453*D457/100</f>
        <v>9336</v>
      </c>
      <c r="F457" s="42">
        <v>18</v>
      </c>
      <c r="G457" s="27">
        <f>ROUND(EXP(F$4-F$5*LN($B453)+F$6*LN(F457)),2)</f>
        <v>17.09</v>
      </c>
      <c r="H457" s="28">
        <f>B453*G457/100</f>
        <v>41016</v>
      </c>
    </row>
    <row r="458" spans="2:8" x14ac:dyDescent="0.2">
      <c r="B458" s="38">
        <v>250000</v>
      </c>
      <c r="C458" s="39">
        <v>6</v>
      </c>
      <c r="D458" s="17">
        <f>ROUND(EXP(C$4-C$5*LN($B458)+C$6*LN(C458)),2)</f>
        <v>2.2799999999999998</v>
      </c>
      <c r="E458" s="21">
        <f>B458*D458/100</f>
        <v>5700</v>
      </c>
      <c r="F458" s="39">
        <v>6</v>
      </c>
      <c r="G458" s="17">
        <f>ROUND(EXP(F$4-F$5*LN($B458)+F$6*LN(F458)),2)</f>
        <v>10.57</v>
      </c>
      <c r="H458" s="21">
        <f>B458*G458/100</f>
        <v>26425</v>
      </c>
    </row>
    <row r="459" spans="2:8" x14ac:dyDescent="0.2">
      <c r="B459" s="44"/>
      <c r="C459" s="40">
        <v>9</v>
      </c>
      <c r="D459" s="19">
        <f>ROUND(EXP(C$4-C$5*LN($B458)+C$6*LN(C459)),2)</f>
        <v>2.77</v>
      </c>
      <c r="E459" s="22">
        <f>B458*D459/100</f>
        <v>6925</v>
      </c>
      <c r="F459" s="40">
        <v>9</v>
      </c>
      <c r="G459" s="19">
        <f>ROUND(EXP(F$4-F$5*LN($B458)+F$6*LN(F459)),2)</f>
        <v>12.57</v>
      </c>
      <c r="H459" s="22">
        <f>B458*G459/100</f>
        <v>31425</v>
      </c>
    </row>
    <row r="460" spans="2:8" x14ac:dyDescent="0.2">
      <c r="B460" s="44"/>
      <c r="C460" s="40">
        <v>12</v>
      </c>
      <c r="D460" s="19">
        <f>ROUND(EXP(C$4-C$5*LN($B458)+C$6*LN(C460)),2)</f>
        <v>3.18</v>
      </c>
      <c r="E460" s="22">
        <f>B458*D460/100</f>
        <v>7950</v>
      </c>
      <c r="F460" s="40">
        <v>12</v>
      </c>
      <c r="G460" s="19">
        <f>ROUND(EXP(F$4-F$5*LN($B458)+F$6*LN(F460)),2)</f>
        <v>14.22</v>
      </c>
      <c r="H460" s="22">
        <f>B458*G460/100</f>
        <v>35550</v>
      </c>
    </row>
    <row r="461" spans="2:8" x14ac:dyDescent="0.2">
      <c r="B461" s="44"/>
      <c r="C461" s="40">
        <v>15</v>
      </c>
      <c r="D461" s="19">
        <f>ROUND(EXP(C$4-C$5*LN($B458)+C$6*LN(C461)),2)</f>
        <v>3.54</v>
      </c>
      <c r="E461" s="22">
        <f>B458*D461/100</f>
        <v>8850</v>
      </c>
      <c r="F461" s="40">
        <v>15</v>
      </c>
      <c r="G461" s="19">
        <f>ROUND(EXP(F$4-F$5*LN($B458)+F$6*LN(F461)),2)</f>
        <v>15.64</v>
      </c>
      <c r="H461" s="22">
        <f>B458*G461/100</f>
        <v>39100</v>
      </c>
    </row>
    <row r="462" spans="2:8" x14ac:dyDescent="0.2">
      <c r="B462" s="45"/>
      <c r="C462" s="42">
        <v>18</v>
      </c>
      <c r="D462" s="27">
        <f>ROUND(EXP(C$4-C$5*LN($B458)+C$6*LN(C462)),2)</f>
        <v>3.86</v>
      </c>
      <c r="E462" s="28">
        <f>B458*D462/100</f>
        <v>9650</v>
      </c>
      <c r="F462" s="42">
        <v>18</v>
      </c>
      <c r="G462" s="27">
        <f>ROUND(EXP(F$4-F$5*LN($B458)+F$6*LN(F462)),2)</f>
        <v>16.91</v>
      </c>
      <c r="H462" s="28">
        <f>B458*G462/100</f>
        <v>42275</v>
      </c>
    </row>
    <row r="463" spans="2:8" x14ac:dyDescent="0.2">
      <c r="B463" s="38">
        <v>260000</v>
      </c>
      <c r="C463" s="39">
        <v>6</v>
      </c>
      <c r="D463" s="17">
        <f>ROUND(EXP(C$4-C$5*LN($B463)+C$6*LN(C463)),2)</f>
        <v>2.2599999999999998</v>
      </c>
      <c r="E463" s="21">
        <f>B463*D463/100</f>
        <v>5876</v>
      </c>
      <c r="F463" s="39">
        <v>6</v>
      </c>
      <c r="G463" s="17">
        <f>ROUND(EXP(F$4-F$5*LN($B463)+F$6*LN(F463)),2)</f>
        <v>10.46</v>
      </c>
      <c r="H463" s="21">
        <f>B463*G463/100</f>
        <v>27196</v>
      </c>
    </row>
    <row r="464" spans="2:8" x14ac:dyDescent="0.2">
      <c r="B464" s="44"/>
      <c r="C464" s="40">
        <v>9</v>
      </c>
      <c r="D464" s="19">
        <f>ROUND(EXP(C$4-C$5*LN($B463)+C$6*LN(C464)),2)</f>
        <v>2.75</v>
      </c>
      <c r="E464" s="22">
        <f>B463*D464/100</f>
        <v>7150</v>
      </c>
      <c r="F464" s="40">
        <v>9</v>
      </c>
      <c r="G464" s="19">
        <f>ROUND(EXP(F$4-F$5*LN($B463)+F$6*LN(F464)),2)</f>
        <v>12.45</v>
      </c>
      <c r="H464" s="22">
        <f>B463*G464/100</f>
        <v>32370</v>
      </c>
    </row>
    <row r="465" spans="2:8" x14ac:dyDescent="0.2">
      <c r="B465" s="44"/>
      <c r="C465" s="40">
        <v>12</v>
      </c>
      <c r="D465" s="19">
        <f>ROUND(EXP(C$4-C$5*LN($B463)+C$6*LN(C465)),2)</f>
        <v>3.15</v>
      </c>
      <c r="E465" s="22">
        <f>B463*D465/100</f>
        <v>8190</v>
      </c>
      <c r="F465" s="40">
        <v>12</v>
      </c>
      <c r="G465" s="19">
        <f>ROUND(EXP(F$4-F$5*LN($B463)+F$6*LN(F465)),2)</f>
        <v>14.08</v>
      </c>
      <c r="H465" s="22">
        <f>B463*G465/100</f>
        <v>36608</v>
      </c>
    </row>
    <row r="466" spans="2:8" x14ac:dyDescent="0.2">
      <c r="B466" s="44"/>
      <c r="C466" s="40">
        <v>15</v>
      </c>
      <c r="D466" s="19">
        <f>ROUND(EXP(C$4-C$5*LN($B463)+C$6*LN(C466)),2)</f>
        <v>3.51</v>
      </c>
      <c r="E466" s="22">
        <f>B463*D466/100</f>
        <v>9126</v>
      </c>
      <c r="F466" s="40">
        <v>15</v>
      </c>
      <c r="G466" s="19">
        <f>ROUND(EXP(F$4-F$5*LN($B463)+F$6*LN(F466)),2)</f>
        <v>15.49</v>
      </c>
      <c r="H466" s="22">
        <f>B463*G466/100</f>
        <v>40274</v>
      </c>
    </row>
    <row r="467" spans="2:8" x14ac:dyDescent="0.2">
      <c r="B467" s="45"/>
      <c r="C467" s="42">
        <v>18</v>
      </c>
      <c r="D467" s="27">
        <f>ROUND(EXP(C$4-C$5*LN($B463)+C$6*LN(C467)),2)</f>
        <v>3.83</v>
      </c>
      <c r="E467" s="28">
        <f>B463*D467/100</f>
        <v>9958</v>
      </c>
      <c r="F467" s="42">
        <v>18</v>
      </c>
      <c r="G467" s="27">
        <f>ROUND(EXP(F$4-F$5*LN($B463)+F$6*LN(F467)),2)</f>
        <v>16.739999999999998</v>
      </c>
      <c r="H467" s="28">
        <f>B463*G467/100</f>
        <v>43524</v>
      </c>
    </row>
    <row r="468" spans="2:8" x14ac:dyDescent="0.2">
      <c r="B468" s="38">
        <v>270000</v>
      </c>
      <c r="C468" s="39">
        <v>6</v>
      </c>
      <c r="D468" s="17">
        <f>ROUND(EXP(C$4-C$5*LN($B468)+C$6*LN(C468)),2)</f>
        <v>2.25</v>
      </c>
      <c r="E468" s="21">
        <f>B468*D468/100</f>
        <v>6075</v>
      </c>
      <c r="F468" s="39">
        <v>6</v>
      </c>
      <c r="G468" s="17">
        <f>ROUND(EXP(F$4-F$5*LN($B468)+F$6*LN(F468)),2)</f>
        <v>10.36</v>
      </c>
      <c r="H468" s="21">
        <f>B468*G468/100</f>
        <v>27972</v>
      </c>
    </row>
    <row r="469" spans="2:8" x14ac:dyDescent="0.2">
      <c r="B469" s="44"/>
      <c r="C469" s="40">
        <v>9</v>
      </c>
      <c r="D469" s="19">
        <f>ROUND(EXP(C$4-C$5*LN($B468)+C$6*LN(C469)),2)</f>
        <v>2.73</v>
      </c>
      <c r="E469" s="22">
        <f>B468*D469/100</f>
        <v>7371</v>
      </c>
      <c r="F469" s="40">
        <v>9</v>
      </c>
      <c r="G469" s="19">
        <f>ROUND(EXP(F$4-F$5*LN($B468)+F$6*LN(F469)),2)</f>
        <v>12.33</v>
      </c>
      <c r="H469" s="22">
        <f>B468*G469/100</f>
        <v>33291</v>
      </c>
    </row>
    <row r="470" spans="2:8" x14ac:dyDescent="0.2">
      <c r="B470" s="44"/>
      <c r="C470" s="40">
        <v>12</v>
      </c>
      <c r="D470" s="19">
        <f>ROUND(EXP(C$4-C$5*LN($B468)+C$6*LN(C470)),2)</f>
        <v>3.13</v>
      </c>
      <c r="E470" s="22">
        <f>B468*D470/100</f>
        <v>8451</v>
      </c>
      <c r="F470" s="40">
        <v>12</v>
      </c>
      <c r="G470" s="19">
        <f>ROUND(EXP(F$4-F$5*LN($B468)+F$6*LN(F470)),2)</f>
        <v>13.94</v>
      </c>
      <c r="H470" s="22">
        <f>B468*G470/100</f>
        <v>37638</v>
      </c>
    </row>
    <row r="471" spans="2:8" x14ac:dyDescent="0.2">
      <c r="B471" s="44"/>
      <c r="C471" s="40">
        <v>15</v>
      </c>
      <c r="D471" s="19">
        <f>ROUND(EXP(C$4-C$5*LN($B468)+C$6*LN(C471)),2)</f>
        <v>3.49</v>
      </c>
      <c r="E471" s="22">
        <f>B468*D471/100</f>
        <v>9423</v>
      </c>
      <c r="F471" s="40">
        <v>15</v>
      </c>
      <c r="G471" s="19">
        <f>ROUND(EXP(F$4-F$5*LN($B468)+F$6*LN(F471)),2)</f>
        <v>15.34</v>
      </c>
      <c r="H471" s="22">
        <f>B468*G471/100</f>
        <v>41418</v>
      </c>
    </row>
    <row r="472" spans="2:8" x14ac:dyDescent="0.2">
      <c r="B472" s="45"/>
      <c r="C472" s="42">
        <v>18</v>
      </c>
      <c r="D472" s="27">
        <f>ROUND(EXP(C$4-C$5*LN($B468)+C$6*LN(C472)),2)</f>
        <v>3.81</v>
      </c>
      <c r="E472" s="28">
        <f>B468*D472/100</f>
        <v>10287</v>
      </c>
      <c r="F472" s="42">
        <v>18</v>
      </c>
      <c r="G472" s="27">
        <f>ROUND(EXP(F$4-F$5*LN($B468)+F$6*LN(F472)),2)</f>
        <v>16.59</v>
      </c>
      <c r="H472" s="28">
        <f>B468*G472/100</f>
        <v>44793</v>
      </c>
    </row>
    <row r="473" spans="2:8" x14ac:dyDescent="0.2">
      <c r="B473" s="38">
        <v>280000</v>
      </c>
      <c r="C473" s="39">
        <v>6</v>
      </c>
      <c r="D473" s="17">
        <f>ROUND(EXP(C$4-C$5*LN($B473)+C$6*LN(C473)),2)</f>
        <v>2.23</v>
      </c>
      <c r="E473" s="21">
        <f>B473*D473/100</f>
        <v>6244</v>
      </c>
      <c r="F473" s="39">
        <v>6</v>
      </c>
      <c r="G473" s="17">
        <f>ROUND(EXP(F$4-F$5*LN($B473)+F$6*LN(F473)),2)</f>
        <v>10.27</v>
      </c>
      <c r="H473" s="21">
        <f>B473*G473/100</f>
        <v>28756</v>
      </c>
    </row>
    <row r="474" spans="2:8" x14ac:dyDescent="0.2">
      <c r="B474" s="44"/>
      <c r="C474" s="40">
        <v>9</v>
      </c>
      <c r="D474" s="19">
        <f>ROUND(EXP(C$4-C$5*LN($B473)+C$6*LN(C474)),2)</f>
        <v>2.71</v>
      </c>
      <c r="E474" s="22">
        <f>B473*D474/100</f>
        <v>7588</v>
      </c>
      <c r="F474" s="40">
        <v>9</v>
      </c>
      <c r="G474" s="19">
        <f>ROUND(EXP(F$4-F$5*LN($B473)+F$6*LN(F474)),2)</f>
        <v>12.22</v>
      </c>
      <c r="H474" s="22">
        <f>B473*G474/100</f>
        <v>34216</v>
      </c>
    </row>
    <row r="475" spans="2:8" x14ac:dyDescent="0.2">
      <c r="B475" s="44"/>
      <c r="C475" s="40">
        <v>12</v>
      </c>
      <c r="D475" s="19">
        <f>ROUND(EXP(C$4-C$5*LN($B473)+C$6*LN(C475)),2)</f>
        <v>3.11</v>
      </c>
      <c r="E475" s="22">
        <f>B473*D475/100</f>
        <v>8708</v>
      </c>
      <c r="F475" s="40">
        <v>12</v>
      </c>
      <c r="G475" s="19">
        <f>ROUND(EXP(F$4-F$5*LN($B473)+F$6*LN(F475)),2)</f>
        <v>13.82</v>
      </c>
      <c r="H475" s="22">
        <f>B473*G475/100</f>
        <v>38696</v>
      </c>
    </row>
    <row r="476" spans="2:8" x14ac:dyDescent="0.2">
      <c r="B476" s="44"/>
      <c r="C476" s="40">
        <v>15</v>
      </c>
      <c r="D476" s="19">
        <f>ROUND(EXP(C$4-C$5*LN($B473)+C$6*LN(C476)),2)</f>
        <v>3.47</v>
      </c>
      <c r="E476" s="22">
        <f>B473*D476/100</f>
        <v>9716</v>
      </c>
      <c r="F476" s="40">
        <v>15</v>
      </c>
      <c r="G476" s="19">
        <f>ROUND(EXP(F$4-F$5*LN($B473)+F$6*LN(F476)),2)</f>
        <v>15.2</v>
      </c>
      <c r="H476" s="22">
        <f>B473*G476/100</f>
        <v>42560</v>
      </c>
    </row>
    <row r="477" spans="2:8" x14ac:dyDescent="0.2">
      <c r="B477" s="45"/>
      <c r="C477" s="42">
        <v>18</v>
      </c>
      <c r="D477" s="27">
        <f>ROUND(EXP(C$4-C$5*LN($B473)+C$6*LN(C477)),2)</f>
        <v>3.78</v>
      </c>
      <c r="E477" s="28">
        <f>B473*D477/100</f>
        <v>10584</v>
      </c>
      <c r="F477" s="42">
        <v>18</v>
      </c>
      <c r="G477" s="27">
        <f>ROUND(EXP(F$4-F$5*LN($B473)+F$6*LN(F477)),2)</f>
        <v>16.43</v>
      </c>
      <c r="H477" s="28">
        <f>B473*G477/100</f>
        <v>46004</v>
      </c>
    </row>
    <row r="478" spans="2:8" x14ac:dyDescent="0.2">
      <c r="B478" s="38">
        <v>290000</v>
      </c>
      <c r="C478" s="39">
        <v>6</v>
      </c>
      <c r="D478" s="17">
        <f>ROUND(EXP(C$4-C$5*LN($B478)+C$6*LN(C478)),2)</f>
        <v>2.2200000000000002</v>
      </c>
      <c r="E478" s="21">
        <f>B478*D478/100</f>
        <v>6438</v>
      </c>
      <c r="F478" s="39">
        <v>6</v>
      </c>
      <c r="G478" s="17">
        <f>ROUND(EXP(F$4-F$5*LN($B478)+F$6*LN(F478)),2)</f>
        <v>10.18</v>
      </c>
      <c r="H478" s="21">
        <f>B478*G478/100</f>
        <v>29522</v>
      </c>
    </row>
    <row r="479" spans="2:8" x14ac:dyDescent="0.2">
      <c r="B479" s="44"/>
      <c r="C479" s="40">
        <v>9</v>
      </c>
      <c r="D479" s="19">
        <f>ROUND(EXP(C$4-C$5*LN($B478)+C$6*LN(C479)),2)</f>
        <v>2.69</v>
      </c>
      <c r="E479" s="22">
        <f>B478*D479/100</f>
        <v>7801</v>
      </c>
      <c r="F479" s="40">
        <v>9</v>
      </c>
      <c r="G479" s="19">
        <f>ROUND(EXP(F$4-F$5*LN($B478)+F$6*LN(F479)),2)</f>
        <v>12.11</v>
      </c>
      <c r="H479" s="22">
        <f>B478*G479/100</f>
        <v>35119</v>
      </c>
    </row>
    <row r="480" spans="2:8" x14ac:dyDescent="0.2">
      <c r="B480" s="44"/>
      <c r="C480" s="40">
        <v>12</v>
      </c>
      <c r="D480" s="19">
        <f>ROUND(EXP(C$4-C$5*LN($B478)+C$6*LN(C480)),2)</f>
        <v>3.09</v>
      </c>
      <c r="E480" s="22">
        <f>B478*D480/100</f>
        <v>8961</v>
      </c>
      <c r="F480" s="40">
        <v>12</v>
      </c>
      <c r="G480" s="19">
        <f>ROUND(EXP(F$4-F$5*LN($B478)+F$6*LN(F480)),2)</f>
        <v>13.69</v>
      </c>
      <c r="H480" s="22">
        <f>B478*G480/100</f>
        <v>39701</v>
      </c>
    </row>
    <row r="481" spans="2:8" x14ac:dyDescent="0.2">
      <c r="B481" s="44"/>
      <c r="C481" s="40">
        <v>15</v>
      </c>
      <c r="D481" s="19">
        <f>ROUND(EXP(C$4-C$5*LN($B478)+C$6*LN(C481)),2)</f>
        <v>3.44</v>
      </c>
      <c r="E481" s="22">
        <f>B478*D481/100</f>
        <v>9976</v>
      </c>
      <c r="F481" s="40">
        <v>15</v>
      </c>
      <c r="G481" s="19">
        <f>ROUND(EXP(F$4-F$5*LN($B478)+F$6*LN(F481)),2)</f>
        <v>15.07</v>
      </c>
      <c r="H481" s="22">
        <f>B478*G481/100</f>
        <v>43703</v>
      </c>
    </row>
    <row r="482" spans="2:8" x14ac:dyDescent="0.2">
      <c r="B482" s="45"/>
      <c r="C482" s="42">
        <v>18</v>
      </c>
      <c r="D482" s="27">
        <f>ROUND(EXP(C$4-C$5*LN($B478)+C$6*LN(C482)),2)</f>
        <v>3.76</v>
      </c>
      <c r="E482" s="28">
        <f>B478*D482/100</f>
        <v>10904</v>
      </c>
      <c r="F482" s="42">
        <v>18</v>
      </c>
      <c r="G482" s="27">
        <f>ROUND(EXP(F$4-F$5*LN($B478)+F$6*LN(F482)),2)</f>
        <v>16.29</v>
      </c>
      <c r="H482" s="28">
        <f>B478*G482/100</f>
        <v>47241</v>
      </c>
    </row>
    <row r="483" spans="2:8" x14ac:dyDescent="0.2">
      <c r="B483" s="38">
        <v>300000</v>
      </c>
      <c r="C483" s="39">
        <v>6</v>
      </c>
      <c r="D483" s="17">
        <f>ROUND(EXP(C$4-C$5*LN($B483)+C$6*LN(C483)),2)</f>
        <v>2.2000000000000002</v>
      </c>
      <c r="E483" s="21">
        <f>B483*D483/100</f>
        <v>6600</v>
      </c>
      <c r="F483" s="39">
        <v>6</v>
      </c>
      <c r="G483" s="17">
        <f>ROUND(EXP(F$4-F$5*LN($B483)+F$6*LN(F483)),2)</f>
        <v>10.09</v>
      </c>
      <c r="H483" s="21">
        <f>B483*G483/100</f>
        <v>30270</v>
      </c>
    </row>
    <row r="484" spans="2:8" x14ac:dyDescent="0.2">
      <c r="B484" s="44"/>
      <c r="C484" s="40">
        <v>9</v>
      </c>
      <c r="D484" s="19">
        <f>ROUND(EXP(C$4-C$5*LN($B483)+C$6*LN(C484)),2)</f>
        <v>2.68</v>
      </c>
      <c r="E484" s="22">
        <f>B483*D484/100</f>
        <v>8040</v>
      </c>
      <c r="F484" s="40">
        <v>9</v>
      </c>
      <c r="G484" s="19">
        <f>ROUND(EXP(F$4-F$5*LN($B483)+F$6*LN(F484)),2)</f>
        <v>12</v>
      </c>
      <c r="H484" s="22">
        <f>B483*G484/100</f>
        <v>36000</v>
      </c>
    </row>
    <row r="485" spans="2:8" x14ac:dyDescent="0.2">
      <c r="B485" s="44"/>
      <c r="C485" s="40">
        <v>12</v>
      </c>
      <c r="D485" s="19">
        <f>ROUND(EXP(C$4-C$5*LN($B483)+C$6*LN(C485)),2)</f>
        <v>3.08</v>
      </c>
      <c r="E485" s="22">
        <f>B483*D485/100</f>
        <v>9240</v>
      </c>
      <c r="F485" s="40">
        <v>12</v>
      </c>
      <c r="G485" s="19">
        <f>ROUND(EXP(F$4-F$5*LN($B483)+F$6*LN(F485)),2)</f>
        <v>13.58</v>
      </c>
      <c r="H485" s="22">
        <f>B483*G485/100</f>
        <v>40740</v>
      </c>
    </row>
    <row r="486" spans="2:8" x14ac:dyDescent="0.2">
      <c r="B486" s="44"/>
      <c r="C486" s="40">
        <v>15</v>
      </c>
      <c r="D486" s="19">
        <f>ROUND(EXP(C$4-C$5*LN($B483)+C$6*LN(C486)),2)</f>
        <v>3.42</v>
      </c>
      <c r="E486" s="22">
        <f>B483*D486/100</f>
        <v>10260</v>
      </c>
      <c r="F486" s="40">
        <v>15</v>
      </c>
      <c r="G486" s="19">
        <f>ROUND(EXP(F$4-F$5*LN($B483)+F$6*LN(F486)),2)</f>
        <v>14.94</v>
      </c>
      <c r="H486" s="22">
        <f>B483*G486/100</f>
        <v>44820</v>
      </c>
    </row>
    <row r="487" spans="2:8" x14ac:dyDescent="0.2">
      <c r="B487" s="45"/>
      <c r="C487" s="42">
        <v>18</v>
      </c>
      <c r="D487" s="27">
        <f>ROUND(EXP(C$4-C$5*LN($B483)+C$6*LN(C487)),2)</f>
        <v>3.74</v>
      </c>
      <c r="E487" s="28">
        <f>B483*D487/100</f>
        <v>11220</v>
      </c>
      <c r="F487" s="42">
        <v>18</v>
      </c>
      <c r="G487" s="27">
        <f>ROUND(EXP(F$4-F$5*LN($B483)+F$6*LN(F487)),2)</f>
        <v>16.149999999999999</v>
      </c>
      <c r="H487" s="28">
        <f>B483*G487/100</f>
        <v>48450</v>
      </c>
    </row>
    <row r="488" spans="2:8" x14ac:dyDescent="0.2">
      <c r="B488" s="38">
        <v>310000</v>
      </c>
      <c r="C488" s="39">
        <v>6</v>
      </c>
      <c r="D488" s="17">
        <f>ROUND(EXP(C$4-C$5*LN($B488)+C$6*LN(C488)),2)</f>
        <v>2.19</v>
      </c>
      <c r="E488" s="21">
        <f>B488*D488/100</f>
        <v>6789</v>
      </c>
      <c r="F488" s="39">
        <v>6</v>
      </c>
      <c r="G488" s="17">
        <f>ROUND(EXP(F$4-F$5*LN($B488)+F$6*LN(F488)),2)</f>
        <v>10.01</v>
      </c>
      <c r="H488" s="21">
        <f>B488*G488/100</f>
        <v>31031</v>
      </c>
    </row>
    <row r="489" spans="2:8" x14ac:dyDescent="0.2">
      <c r="B489" s="44"/>
      <c r="C489" s="40">
        <v>9</v>
      </c>
      <c r="D489" s="19">
        <f>ROUND(EXP(C$4-C$5*LN($B488)+C$6*LN(C489)),2)</f>
        <v>2.66</v>
      </c>
      <c r="E489" s="22">
        <f>B488*D489/100</f>
        <v>8246</v>
      </c>
      <c r="F489" s="40">
        <v>9</v>
      </c>
      <c r="G489" s="19">
        <f>ROUND(EXP(F$4-F$5*LN($B488)+F$6*LN(F489)),2)</f>
        <v>11.91</v>
      </c>
      <c r="H489" s="22">
        <f>B488*G489/100</f>
        <v>36921</v>
      </c>
    </row>
    <row r="490" spans="2:8" x14ac:dyDescent="0.2">
      <c r="B490" s="44"/>
      <c r="C490" s="40">
        <v>12</v>
      </c>
      <c r="D490" s="19">
        <f>ROUND(EXP(C$4-C$5*LN($B488)+C$6*LN(C490)),2)</f>
        <v>3.06</v>
      </c>
      <c r="E490" s="22">
        <f>B488*D490/100</f>
        <v>9486</v>
      </c>
      <c r="F490" s="40">
        <v>12</v>
      </c>
      <c r="G490" s="19">
        <f>ROUND(EXP(F$4-F$5*LN($B488)+F$6*LN(F490)),2)</f>
        <v>13.47</v>
      </c>
      <c r="H490" s="22">
        <f>B488*G490/100</f>
        <v>41757</v>
      </c>
    </row>
    <row r="491" spans="2:8" x14ac:dyDescent="0.2">
      <c r="B491" s="44"/>
      <c r="C491" s="40">
        <v>15</v>
      </c>
      <c r="D491" s="19">
        <f>ROUND(EXP(C$4-C$5*LN($B488)+C$6*LN(C491)),2)</f>
        <v>3.4</v>
      </c>
      <c r="E491" s="22">
        <f>B488*D491/100</f>
        <v>10540</v>
      </c>
      <c r="F491" s="40">
        <v>15</v>
      </c>
      <c r="G491" s="19">
        <f>ROUND(EXP(F$4-F$5*LN($B488)+F$6*LN(F491)),2)</f>
        <v>14.82</v>
      </c>
      <c r="H491" s="22">
        <f>B488*G491/100</f>
        <v>45942</v>
      </c>
    </row>
    <row r="492" spans="2:8" x14ac:dyDescent="0.2">
      <c r="B492" s="45"/>
      <c r="C492" s="42">
        <v>18</v>
      </c>
      <c r="D492" s="27">
        <f>ROUND(EXP(C$4-C$5*LN($B488)+C$6*LN(C492)),2)</f>
        <v>3.72</v>
      </c>
      <c r="E492" s="28">
        <f>B488*D492/100</f>
        <v>11532</v>
      </c>
      <c r="F492" s="42">
        <v>18</v>
      </c>
      <c r="G492" s="27">
        <f>ROUND(EXP(F$4-F$5*LN($B488)+F$6*LN(F492)),2)</f>
        <v>16.02</v>
      </c>
      <c r="H492" s="28">
        <f>B488*G492/100</f>
        <v>49662</v>
      </c>
    </row>
    <row r="493" spans="2:8" x14ac:dyDescent="0.2">
      <c r="B493" s="38">
        <v>320000</v>
      </c>
      <c r="C493" s="39">
        <v>6</v>
      </c>
      <c r="D493" s="17">
        <f>ROUND(EXP(C$4-C$5*LN($B493)+C$6*LN(C493)),2)</f>
        <v>2.1800000000000002</v>
      </c>
      <c r="E493" s="21">
        <f>B493*D493/100</f>
        <v>6976</v>
      </c>
      <c r="F493" s="39">
        <v>6</v>
      </c>
      <c r="G493" s="17">
        <f>ROUND(EXP(F$4-F$5*LN($B493)+F$6*LN(F493)),2)</f>
        <v>9.93</v>
      </c>
      <c r="H493" s="21">
        <f>B493*G493/100</f>
        <v>31776</v>
      </c>
    </row>
    <row r="494" spans="2:8" x14ac:dyDescent="0.2">
      <c r="B494" s="44"/>
      <c r="C494" s="40">
        <v>9</v>
      </c>
      <c r="D494" s="19">
        <f>ROUND(EXP(C$4-C$5*LN($B493)+C$6*LN(C494)),2)</f>
        <v>2.65</v>
      </c>
      <c r="E494" s="22">
        <f>B493*D494/100</f>
        <v>8480</v>
      </c>
      <c r="F494" s="40">
        <v>9</v>
      </c>
      <c r="G494" s="19">
        <f>ROUND(EXP(F$4-F$5*LN($B493)+F$6*LN(F494)),2)</f>
        <v>11.81</v>
      </c>
      <c r="H494" s="22">
        <f>B493*G494/100</f>
        <v>37792</v>
      </c>
    </row>
    <row r="495" spans="2:8" x14ac:dyDescent="0.2">
      <c r="B495" s="44"/>
      <c r="C495" s="40">
        <v>12</v>
      </c>
      <c r="D495" s="19">
        <f>ROUND(EXP(C$4-C$5*LN($B493)+C$6*LN(C495)),2)</f>
        <v>3.04</v>
      </c>
      <c r="E495" s="22">
        <f>B493*D495/100</f>
        <v>9728</v>
      </c>
      <c r="F495" s="40">
        <v>12</v>
      </c>
      <c r="G495" s="19">
        <f>ROUND(EXP(F$4-F$5*LN($B493)+F$6*LN(F495)),2)</f>
        <v>13.36</v>
      </c>
      <c r="H495" s="22">
        <f>B493*G495/100</f>
        <v>42752</v>
      </c>
    </row>
    <row r="496" spans="2:8" x14ac:dyDescent="0.2">
      <c r="B496" s="44"/>
      <c r="C496" s="40">
        <v>15</v>
      </c>
      <c r="D496" s="19">
        <f>ROUND(EXP(C$4-C$5*LN($B493)+C$6*LN(C496)),2)</f>
        <v>3.38</v>
      </c>
      <c r="E496" s="22">
        <f>B493*D496/100</f>
        <v>10816</v>
      </c>
      <c r="F496" s="40">
        <v>15</v>
      </c>
      <c r="G496" s="19">
        <f>ROUND(EXP(F$4-F$5*LN($B493)+F$6*LN(F496)),2)</f>
        <v>14.7</v>
      </c>
      <c r="H496" s="22">
        <f>B493*G496/100</f>
        <v>47040</v>
      </c>
    </row>
    <row r="497" spans="2:8" x14ac:dyDescent="0.2">
      <c r="B497" s="45"/>
      <c r="C497" s="42">
        <v>18</v>
      </c>
      <c r="D497" s="27">
        <f>ROUND(EXP(C$4-C$5*LN($B493)+C$6*LN(C497)),2)</f>
        <v>3.69</v>
      </c>
      <c r="E497" s="28">
        <f>B493*D497/100</f>
        <v>11808</v>
      </c>
      <c r="F497" s="42">
        <v>18</v>
      </c>
      <c r="G497" s="27">
        <f>ROUND(EXP(F$4-F$5*LN($B493)+F$6*LN(F497)),2)</f>
        <v>15.89</v>
      </c>
      <c r="H497" s="28">
        <f>B493*G497/100</f>
        <v>50848</v>
      </c>
    </row>
    <row r="498" spans="2:8" x14ac:dyDescent="0.2">
      <c r="B498" s="38">
        <v>330000</v>
      </c>
      <c r="C498" s="39">
        <v>6</v>
      </c>
      <c r="D498" s="17">
        <f>ROUND(EXP(C$4-C$5*LN($B498)+C$6*LN(C498)),2)</f>
        <v>2.17</v>
      </c>
      <c r="E498" s="21">
        <f>B498*D498/100</f>
        <v>7161</v>
      </c>
      <c r="F498" s="39">
        <v>6</v>
      </c>
      <c r="G498" s="17">
        <f>ROUND(EXP(F$4-F$5*LN($B498)+F$6*LN(F498)),2)</f>
        <v>9.85</v>
      </c>
      <c r="H498" s="21">
        <f>B498*G498/100</f>
        <v>32505</v>
      </c>
    </row>
    <row r="499" spans="2:8" x14ac:dyDescent="0.2">
      <c r="B499" s="44"/>
      <c r="C499" s="40">
        <v>9</v>
      </c>
      <c r="D499" s="19">
        <f>ROUND(EXP(C$4-C$5*LN($B498)+C$6*LN(C499)),2)</f>
        <v>2.63</v>
      </c>
      <c r="E499" s="22">
        <f>B498*D499/100</f>
        <v>8679</v>
      </c>
      <c r="F499" s="40">
        <v>9</v>
      </c>
      <c r="G499" s="19">
        <f>ROUND(EXP(F$4-F$5*LN($B498)+F$6*LN(F499)),2)</f>
        <v>11.72</v>
      </c>
      <c r="H499" s="22">
        <f>B498*G499/100</f>
        <v>38676</v>
      </c>
    </row>
    <row r="500" spans="2:8" x14ac:dyDescent="0.2">
      <c r="B500" s="44"/>
      <c r="C500" s="40">
        <v>12</v>
      </c>
      <c r="D500" s="19">
        <f>ROUND(EXP(C$4-C$5*LN($B498)+C$6*LN(C500)),2)</f>
        <v>3.02</v>
      </c>
      <c r="E500" s="22">
        <f>B498*D500/100</f>
        <v>9966</v>
      </c>
      <c r="F500" s="40">
        <v>12</v>
      </c>
      <c r="G500" s="19">
        <f>ROUND(EXP(F$4-F$5*LN($B498)+F$6*LN(F500)),2)</f>
        <v>13.26</v>
      </c>
      <c r="H500" s="22">
        <f>B498*G500/100</f>
        <v>43758</v>
      </c>
    </row>
    <row r="501" spans="2:8" x14ac:dyDescent="0.2">
      <c r="B501" s="44"/>
      <c r="C501" s="40">
        <v>15</v>
      </c>
      <c r="D501" s="19">
        <f>ROUND(EXP(C$4-C$5*LN($B498)+C$6*LN(C501)),2)</f>
        <v>3.37</v>
      </c>
      <c r="E501" s="22">
        <f>B498*D501/100</f>
        <v>11121</v>
      </c>
      <c r="F501" s="40">
        <v>15</v>
      </c>
      <c r="G501" s="19">
        <f>ROUND(EXP(F$4-F$5*LN($B498)+F$6*LN(F501)),2)</f>
        <v>14.58</v>
      </c>
      <c r="H501" s="22">
        <f>B498*G501/100</f>
        <v>48114</v>
      </c>
    </row>
    <row r="502" spans="2:8" x14ac:dyDescent="0.2">
      <c r="B502" s="45"/>
      <c r="C502" s="42">
        <v>18</v>
      </c>
      <c r="D502" s="27">
        <f>ROUND(EXP(C$4-C$5*LN($B498)+C$6*LN(C502)),2)</f>
        <v>3.67</v>
      </c>
      <c r="E502" s="28">
        <f>B498*D502/100</f>
        <v>12111</v>
      </c>
      <c r="F502" s="42">
        <v>18</v>
      </c>
      <c r="G502" s="27">
        <f>ROUND(EXP(F$4-F$5*LN($B498)+F$6*LN(F502)),2)</f>
        <v>15.77</v>
      </c>
      <c r="H502" s="28">
        <f>B498*G502/100</f>
        <v>52041</v>
      </c>
    </row>
    <row r="503" spans="2:8" x14ac:dyDescent="0.2">
      <c r="B503" s="38">
        <v>340000</v>
      </c>
      <c r="C503" s="39">
        <v>6</v>
      </c>
      <c r="D503" s="17">
        <f>ROUND(EXP(C$4-C$5*LN($B503)+C$6*LN(C503)),2)</f>
        <v>2.15</v>
      </c>
      <c r="E503" s="21">
        <f>B503*D503/100</f>
        <v>7310</v>
      </c>
      <c r="F503" s="39">
        <v>6</v>
      </c>
      <c r="G503" s="17">
        <f>ROUND(EXP(F$4-F$5*LN($B503)+F$6*LN(F503)),2)</f>
        <v>9.7799999999999994</v>
      </c>
      <c r="H503" s="21">
        <f>B503*G503/100</f>
        <v>33252</v>
      </c>
    </row>
    <row r="504" spans="2:8" x14ac:dyDescent="0.2">
      <c r="B504" s="44"/>
      <c r="C504" s="40">
        <v>9</v>
      </c>
      <c r="D504" s="19">
        <f>ROUND(EXP(C$4-C$5*LN($B503)+C$6*LN(C504)),2)</f>
        <v>2.62</v>
      </c>
      <c r="E504" s="22">
        <f>B503*D504/100</f>
        <v>8908</v>
      </c>
      <c r="F504" s="40">
        <v>9</v>
      </c>
      <c r="G504" s="19">
        <f>ROUND(EXP(F$4-F$5*LN($B503)+F$6*LN(F504)),2)</f>
        <v>11.63</v>
      </c>
      <c r="H504" s="22">
        <f>B503*G504/100</f>
        <v>39542.000000000007</v>
      </c>
    </row>
    <row r="505" spans="2:8" x14ac:dyDescent="0.2">
      <c r="B505" s="44"/>
      <c r="C505" s="40">
        <v>12</v>
      </c>
      <c r="D505" s="19">
        <f>ROUND(EXP(C$4-C$5*LN($B503)+C$6*LN(C505)),2)</f>
        <v>3.01</v>
      </c>
      <c r="E505" s="22">
        <f>B503*D505/100</f>
        <v>10233.999999999998</v>
      </c>
      <c r="F505" s="40">
        <v>12</v>
      </c>
      <c r="G505" s="19">
        <f>ROUND(EXP(F$4-F$5*LN($B503)+F$6*LN(F505)),2)</f>
        <v>13.16</v>
      </c>
      <c r="H505" s="22">
        <f>B503*G505/100</f>
        <v>44744</v>
      </c>
    </row>
    <row r="506" spans="2:8" x14ac:dyDescent="0.2">
      <c r="B506" s="44"/>
      <c r="C506" s="40">
        <v>15</v>
      </c>
      <c r="D506" s="19">
        <f>ROUND(EXP(C$4-C$5*LN($B503)+C$6*LN(C506)),2)</f>
        <v>3.35</v>
      </c>
      <c r="E506" s="22">
        <f>B503*D506/100</f>
        <v>11390</v>
      </c>
      <c r="F506" s="40">
        <v>15</v>
      </c>
      <c r="G506" s="19">
        <f>ROUND(EXP(F$4-F$5*LN($B503)+F$6*LN(F506)),2)</f>
        <v>14.47</v>
      </c>
      <c r="H506" s="22">
        <f>B503*G506/100</f>
        <v>49198</v>
      </c>
    </row>
    <row r="507" spans="2:8" x14ac:dyDescent="0.2">
      <c r="B507" s="45"/>
      <c r="C507" s="42">
        <v>18</v>
      </c>
      <c r="D507" s="27">
        <f>ROUND(EXP(C$4-C$5*LN($B503)+C$6*LN(C507)),2)</f>
        <v>3.66</v>
      </c>
      <c r="E507" s="28">
        <f>B503*D507/100</f>
        <v>12444</v>
      </c>
      <c r="F507" s="42">
        <v>18</v>
      </c>
      <c r="G507" s="27">
        <f>ROUND(EXP(F$4-F$5*LN($B503)+F$6*LN(F507)),2)</f>
        <v>15.65</v>
      </c>
      <c r="H507" s="28">
        <f>B503*G507/100</f>
        <v>53210</v>
      </c>
    </row>
    <row r="508" spans="2:8" x14ac:dyDescent="0.2">
      <c r="B508" s="38">
        <v>350000</v>
      </c>
      <c r="C508" s="39">
        <v>6</v>
      </c>
      <c r="D508" s="17">
        <f>ROUND(EXP(C$4-C$5*LN($B508)+C$6*LN(C508)),2)</f>
        <v>2.14</v>
      </c>
      <c r="E508" s="21">
        <f>B508*D508/100</f>
        <v>7490</v>
      </c>
      <c r="F508" s="39">
        <v>6</v>
      </c>
      <c r="G508" s="17">
        <f>ROUND(EXP(F$4-F$5*LN($B508)+F$6*LN(F508)),2)</f>
        <v>9.7100000000000009</v>
      </c>
      <c r="H508" s="21">
        <f>B508*G508/100</f>
        <v>33985.000000000007</v>
      </c>
    </row>
    <row r="509" spans="2:8" x14ac:dyDescent="0.2">
      <c r="B509" s="44"/>
      <c r="C509" s="40">
        <v>9</v>
      </c>
      <c r="D509" s="19">
        <f>ROUND(EXP(C$4-C$5*LN($B508)+C$6*LN(C509)),2)</f>
        <v>2.61</v>
      </c>
      <c r="E509" s="22">
        <f>B508*D509/100</f>
        <v>9135</v>
      </c>
      <c r="F509" s="40">
        <v>9</v>
      </c>
      <c r="G509" s="19">
        <f>ROUND(EXP(F$4-F$5*LN($B508)+F$6*LN(F509)),2)</f>
        <v>11.55</v>
      </c>
      <c r="H509" s="22">
        <f>B508*G509/100</f>
        <v>40425.000000000007</v>
      </c>
    </row>
    <row r="510" spans="2:8" x14ac:dyDescent="0.2">
      <c r="B510" s="44"/>
      <c r="C510" s="40">
        <v>12</v>
      </c>
      <c r="D510" s="19">
        <f>ROUND(EXP(C$4-C$5*LN($B508)+C$6*LN(C510)),2)</f>
        <v>2.99</v>
      </c>
      <c r="E510" s="22">
        <f>B508*D510/100</f>
        <v>10465.000000000002</v>
      </c>
      <c r="F510" s="40">
        <v>12</v>
      </c>
      <c r="G510" s="19">
        <f>ROUND(EXP(F$4-F$5*LN($B508)+F$6*LN(F510)),2)</f>
        <v>13.06</v>
      </c>
      <c r="H510" s="22">
        <f>B508*G510/100</f>
        <v>45710</v>
      </c>
    </row>
    <row r="511" spans="2:8" x14ac:dyDescent="0.2">
      <c r="B511" s="44"/>
      <c r="C511" s="40">
        <v>15</v>
      </c>
      <c r="D511" s="19">
        <f>ROUND(EXP(C$4-C$5*LN($B508)+C$6*LN(C511)),2)</f>
        <v>3.33</v>
      </c>
      <c r="E511" s="22">
        <f>B508*D511/100</f>
        <v>11655</v>
      </c>
      <c r="F511" s="40">
        <v>15</v>
      </c>
      <c r="G511" s="19">
        <f>ROUND(EXP(F$4-F$5*LN($B508)+F$6*LN(F511)),2)</f>
        <v>14.37</v>
      </c>
      <c r="H511" s="22">
        <f>B508*G511/100</f>
        <v>50295</v>
      </c>
    </row>
    <row r="512" spans="2:8" x14ac:dyDescent="0.2">
      <c r="B512" s="45"/>
      <c r="C512" s="42">
        <v>18</v>
      </c>
      <c r="D512" s="27">
        <f>ROUND(EXP(C$4-C$5*LN($B508)+C$6*LN(C512)),2)</f>
        <v>3.64</v>
      </c>
      <c r="E512" s="28">
        <f>B508*D512/100</f>
        <v>12740</v>
      </c>
      <c r="F512" s="42">
        <v>18</v>
      </c>
      <c r="G512" s="27">
        <f>ROUND(EXP(F$4-F$5*LN($B508)+F$6*LN(F512)),2)</f>
        <v>15.54</v>
      </c>
      <c r="H512" s="28">
        <f>B508*G512/100</f>
        <v>54390</v>
      </c>
    </row>
    <row r="513" spans="2:8" x14ac:dyDescent="0.2">
      <c r="B513" s="38">
        <v>360000</v>
      </c>
      <c r="C513" s="39">
        <v>6</v>
      </c>
      <c r="D513" s="17">
        <f>ROUND(EXP(C$4-C$5*LN($B513)+C$6*LN(C513)),2)</f>
        <v>2.13</v>
      </c>
      <c r="E513" s="21">
        <f>B513*D513/100</f>
        <v>7668</v>
      </c>
      <c r="F513" s="39">
        <v>6</v>
      </c>
      <c r="G513" s="17">
        <f>ROUND(EXP(F$4-F$5*LN($B513)+F$6*LN(F513)),2)</f>
        <v>9.64</v>
      </c>
      <c r="H513" s="21">
        <f>B513*G513/100</f>
        <v>34704</v>
      </c>
    </row>
    <row r="514" spans="2:8" x14ac:dyDescent="0.2">
      <c r="B514" s="44"/>
      <c r="C514" s="40">
        <v>9</v>
      </c>
      <c r="D514" s="19">
        <f>ROUND(EXP(C$4-C$5*LN($B513)+C$6*LN(C514)),2)</f>
        <v>2.59</v>
      </c>
      <c r="E514" s="22">
        <f>B513*D514/100</f>
        <v>9324</v>
      </c>
      <c r="F514" s="40">
        <v>9</v>
      </c>
      <c r="G514" s="19">
        <f>ROUND(EXP(F$4-F$5*LN($B513)+F$6*LN(F514)),2)</f>
        <v>11.47</v>
      </c>
      <c r="H514" s="22">
        <f>B513*G514/100</f>
        <v>41292</v>
      </c>
    </row>
    <row r="515" spans="2:8" x14ac:dyDescent="0.2">
      <c r="B515" s="44"/>
      <c r="C515" s="40">
        <v>12</v>
      </c>
      <c r="D515" s="19">
        <f>ROUND(EXP(C$4-C$5*LN($B513)+C$6*LN(C515)),2)</f>
        <v>2.98</v>
      </c>
      <c r="E515" s="22">
        <f>B513*D515/100</f>
        <v>10728</v>
      </c>
      <c r="F515" s="40">
        <v>12</v>
      </c>
      <c r="G515" s="19">
        <f>ROUND(EXP(F$4-F$5*LN($B513)+F$6*LN(F515)),2)</f>
        <v>12.97</v>
      </c>
      <c r="H515" s="22">
        <f>B513*G515/100</f>
        <v>46692</v>
      </c>
    </row>
    <row r="516" spans="2:8" x14ac:dyDescent="0.2">
      <c r="B516" s="44"/>
      <c r="C516" s="40">
        <v>15</v>
      </c>
      <c r="D516" s="19">
        <f>ROUND(EXP(C$4-C$5*LN($B513)+C$6*LN(C516)),2)</f>
        <v>3.31</v>
      </c>
      <c r="E516" s="22">
        <f>B513*D516/100</f>
        <v>11916</v>
      </c>
      <c r="F516" s="40">
        <v>15</v>
      </c>
      <c r="G516" s="19">
        <f>ROUND(EXP(F$4-F$5*LN($B513)+F$6*LN(F516)),2)</f>
        <v>14.27</v>
      </c>
      <c r="H516" s="22">
        <f>B513*G516/100</f>
        <v>51372</v>
      </c>
    </row>
    <row r="517" spans="2:8" x14ac:dyDescent="0.2">
      <c r="B517" s="45"/>
      <c r="C517" s="42">
        <v>18</v>
      </c>
      <c r="D517" s="27">
        <f>ROUND(EXP(C$4-C$5*LN($B513)+C$6*LN(C517)),2)</f>
        <v>3.62</v>
      </c>
      <c r="E517" s="28">
        <f>B513*D517/100</f>
        <v>13032</v>
      </c>
      <c r="F517" s="42">
        <v>18</v>
      </c>
      <c r="G517" s="27">
        <f>ROUND(EXP(F$4-F$5*LN($B513)+F$6*LN(F517)),2)</f>
        <v>15.43</v>
      </c>
      <c r="H517" s="28">
        <f>B513*G517/100</f>
        <v>55548</v>
      </c>
    </row>
    <row r="518" spans="2:8" x14ac:dyDescent="0.2">
      <c r="B518" s="38">
        <v>370000</v>
      </c>
      <c r="C518" s="39">
        <v>6</v>
      </c>
      <c r="D518" s="17">
        <f>ROUND(EXP(C$4-C$5*LN($B518)+C$6*LN(C518)),2)</f>
        <v>2.12</v>
      </c>
      <c r="E518" s="21">
        <f>B518*D518/100</f>
        <v>7844</v>
      </c>
      <c r="F518" s="39">
        <v>6</v>
      </c>
      <c r="G518" s="17">
        <f>ROUND(EXP(F$4-F$5*LN($B518)+F$6*LN(F518)),2)</f>
        <v>9.57</v>
      </c>
      <c r="H518" s="21">
        <f>B518*G518/100</f>
        <v>35409</v>
      </c>
    </row>
    <row r="519" spans="2:8" x14ac:dyDescent="0.2">
      <c r="B519" s="44"/>
      <c r="C519" s="40">
        <v>9</v>
      </c>
      <c r="D519" s="19">
        <f>ROUND(EXP(C$4-C$5*LN($B518)+C$6*LN(C519)),2)</f>
        <v>2.58</v>
      </c>
      <c r="E519" s="22">
        <f>B518*D519/100</f>
        <v>9546</v>
      </c>
      <c r="F519" s="40">
        <v>9</v>
      </c>
      <c r="G519" s="19">
        <f>ROUND(EXP(F$4-F$5*LN($B518)+F$6*LN(F519)),2)</f>
        <v>11.39</v>
      </c>
      <c r="H519" s="22">
        <f>B518*G519/100</f>
        <v>42143</v>
      </c>
    </row>
    <row r="520" spans="2:8" x14ac:dyDescent="0.2">
      <c r="B520" s="44"/>
      <c r="C520" s="40">
        <v>12</v>
      </c>
      <c r="D520" s="19">
        <f>ROUND(EXP(C$4-C$5*LN($B518)+C$6*LN(C520)),2)</f>
        <v>2.96</v>
      </c>
      <c r="E520" s="22">
        <f>B518*D520/100</f>
        <v>10952</v>
      </c>
      <c r="F520" s="40">
        <v>12</v>
      </c>
      <c r="G520" s="19">
        <f>ROUND(EXP(F$4-F$5*LN($B518)+F$6*LN(F520)),2)</f>
        <v>12.88</v>
      </c>
      <c r="H520" s="22">
        <f>B518*G520/100</f>
        <v>47656</v>
      </c>
    </row>
    <row r="521" spans="2:8" x14ac:dyDescent="0.2">
      <c r="B521" s="44"/>
      <c r="C521" s="40">
        <v>15</v>
      </c>
      <c r="D521" s="19">
        <f>ROUND(EXP(C$4-C$5*LN($B518)+C$6*LN(C521)),2)</f>
        <v>3.3</v>
      </c>
      <c r="E521" s="22">
        <f>B518*D521/100</f>
        <v>12210</v>
      </c>
      <c r="F521" s="40">
        <v>15</v>
      </c>
      <c r="G521" s="19">
        <f>ROUND(EXP(F$4-F$5*LN($B518)+F$6*LN(F521)),2)</f>
        <v>14.17</v>
      </c>
      <c r="H521" s="22">
        <f>B518*G521/100</f>
        <v>52429</v>
      </c>
    </row>
    <row r="522" spans="2:8" x14ac:dyDescent="0.2">
      <c r="B522" s="45"/>
      <c r="C522" s="42">
        <v>18</v>
      </c>
      <c r="D522" s="27">
        <f>ROUND(EXP(C$4-C$5*LN($B518)+C$6*LN(C522)),2)</f>
        <v>3.6</v>
      </c>
      <c r="E522" s="28">
        <f>B518*D522/100</f>
        <v>13320</v>
      </c>
      <c r="F522" s="42">
        <v>18</v>
      </c>
      <c r="G522" s="27">
        <f>ROUND(EXP(F$4-F$5*LN($B518)+F$6*LN(F522)),2)</f>
        <v>15.32</v>
      </c>
      <c r="H522" s="28">
        <f>B518*G522/100</f>
        <v>56684</v>
      </c>
    </row>
    <row r="523" spans="2:8" x14ac:dyDescent="0.2">
      <c r="B523" s="38">
        <v>380000</v>
      </c>
      <c r="C523" s="39">
        <v>6</v>
      </c>
      <c r="D523" s="17">
        <f>ROUND(EXP(C$4-C$5*LN($B523)+C$6*LN(C523)),2)</f>
        <v>2.11</v>
      </c>
      <c r="E523" s="21">
        <f>B523*D523/100</f>
        <v>8018</v>
      </c>
      <c r="F523" s="39">
        <v>6</v>
      </c>
      <c r="G523" s="17">
        <f>ROUND(EXP(F$4-F$5*LN($B523)+F$6*LN(F523)),2)</f>
        <v>9.51</v>
      </c>
      <c r="H523" s="21">
        <f>B523*G523/100</f>
        <v>36138</v>
      </c>
    </row>
    <row r="524" spans="2:8" x14ac:dyDescent="0.2">
      <c r="B524" s="44"/>
      <c r="C524" s="40">
        <v>9</v>
      </c>
      <c r="D524" s="19">
        <f>ROUND(EXP(C$4-C$5*LN($B523)+C$6*LN(C524)),2)</f>
        <v>2.57</v>
      </c>
      <c r="E524" s="22">
        <f>B523*D524/100</f>
        <v>9765.9999999999982</v>
      </c>
      <c r="F524" s="40">
        <v>9</v>
      </c>
      <c r="G524" s="19">
        <f>ROUND(EXP(F$4-F$5*LN($B523)+F$6*LN(F524)),2)</f>
        <v>11.31</v>
      </c>
      <c r="H524" s="22">
        <f>B523*G524/100</f>
        <v>42978</v>
      </c>
    </row>
    <row r="525" spans="2:8" x14ac:dyDescent="0.2">
      <c r="B525" s="44"/>
      <c r="C525" s="40">
        <v>12</v>
      </c>
      <c r="D525" s="19">
        <f>ROUND(EXP(C$4-C$5*LN($B523)+C$6*LN(C525)),2)</f>
        <v>2.95</v>
      </c>
      <c r="E525" s="22">
        <f>B523*D525/100</f>
        <v>11210</v>
      </c>
      <c r="F525" s="40">
        <v>12</v>
      </c>
      <c r="G525" s="19">
        <f>ROUND(EXP(F$4-F$5*LN($B523)+F$6*LN(F525)),2)</f>
        <v>12.79</v>
      </c>
      <c r="H525" s="22">
        <f>B523*G525/100</f>
        <v>48602</v>
      </c>
    </row>
    <row r="526" spans="2:8" x14ac:dyDescent="0.2">
      <c r="B526" s="44"/>
      <c r="C526" s="40">
        <v>15</v>
      </c>
      <c r="D526" s="19">
        <f>ROUND(EXP(C$4-C$5*LN($B523)+C$6*LN(C526)),2)</f>
        <v>3.28</v>
      </c>
      <c r="E526" s="22">
        <f>B523*D526/100</f>
        <v>12464</v>
      </c>
      <c r="F526" s="40">
        <v>15</v>
      </c>
      <c r="G526" s="19">
        <f>ROUND(EXP(F$4-F$5*LN($B523)+F$6*LN(F526)),2)</f>
        <v>14.07</v>
      </c>
      <c r="H526" s="22">
        <f>B523*G526/100</f>
        <v>53466</v>
      </c>
    </row>
    <row r="527" spans="2:8" x14ac:dyDescent="0.2">
      <c r="B527" s="45"/>
      <c r="C527" s="42">
        <v>18</v>
      </c>
      <c r="D527" s="27">
        <f>ROUND(EXP(C$4-C$5*LN($B523)+C$6*LN(C527)),2)</f>
        <v>3.58</v>
      </c>
      <c r="E527" s="28">
        <f>B523*D527/100</f>
        <v>13604</v>
      </c>
      <c r="F527" s="42">
        <v>18</v>
      </c>
      <c r="G527" s="27">
        <f>ROUND(EXP(F$4-F$5*LN($B523)+F$6*LN(F527)),2)</f>
        <v>15.22</v>
      </c>
      <c r="H527" s="28">
        <f>B523*G527/100</f>
        <v>57836</v>
      </c>
    </row>
    <row r="528" spans="2:8" x14ac:dyDescent="0.2">
      <c r="B528" s="38">
        <v>390000</v>
      </c>
      <c r="C528" s="39">
        <v>6</v>
      </c>
      <c r="D528" s="17">
        <f>ROUND(EXP(C$4-C$5*LN($B528)+C$6*LN(C528)),2)</f>
        <v>2.1</v>
      </c>
      <c r="E528" s="21">
        <f>B528*D528/100</f>
        <v>8190</v>
      </c>
      <c r="F528" s="39">
        <v>6</v>
      </c>
      <c r="G528" s="17">
        <f>ROUND(EXP(F$4-F$5*LN($B528)+F$6*LN(F528)),2)</f>
        <v>9.4499999999999993</v>
      </c>
      <c r="H528" s="21">
        <f>B528*G528/100</f>
        <v>36854.999999999993</v>
      </c>
    </row>
    <row r="529" spans="2:8" x14ac:dyDescent="0.2">
      <c r="B529" s="44"/>
      <c r="C529" s="40">
        <v>9</v>
      </c>
      <c r="D529" s="19">
        <f>ROUND(EXP(C$4-C$5*LN($B528)+C$6*LN(C529)),2)</f>
        <v>2.56</v>
      </c>
      <c r="E529" s="22">
        <f>B528*D529/100</f>
        <v>9984</v>
      </c>
      <c r="F529" s="40">
        <v>9</v>
      </c>
      <c r="G529" s="19">
        <f>ROUND(EXP(F$4-F$5*LN($B528)+F$6*LN(F529)),2)</f>
        <v>11.24</v>
      </c>
      <c r="H529" s="22">
        <f>B528*G529/100</f>
        <v>43836</v>
      </c>
    </row>
    <row r="530" spans="2:8" x14ac:dyDescent="0.2">
      <c r="B530" s="44"/>
      <c r="C530" s="40">
        <v>12</v>
      </c>
      <c r="D530" s="19">
        <f>ROUND(EXP(C$4-C$5*LN($B528)+C$6*LN(C530)),2)</f>
        <v>2.93</v>
      </c>
      <c r="E530" s="22">
        <f>B528*D530/100</f>
        <v>11427</v>
      </c>
      <c r="F530" s="40">
        <v>12</v>
      </c>
      <c r="G530" s="19">
        <f>ROUND(EXP(F$4-F$5*LN($B528)+F$6*LN(F530)),2)</f>
        <v>12.71</v>
      </c>
      <c r="H530" s="22">
        <f>B528*G530/100</f>
        <v>49569</v>
      </c>
    </row>
    <row r="531" spans="2:8" x14ac:dyDescent="0.2">
      <c r="B531" s="44"/>
      <c r="C531" s="40">
        <v>15</v>
      </c>
      <c r="D531" s="19">
        <f>ROUND(EXP(C$4-C$5*LN($B528)+C$6*LN(C531)),2)</f>
        <v>3.27</v>
      </c>
      <c r="E531" s="22">
        <f>B528*D531/100</f>
        <v>12753</v>
      </c>
      <c r="F531" s="40">
        <v>15</v>
      </c>
      <c r="G531" s="19">
        <f>ROUND(EXP(F$4-F$5*LN($B528)+F$6*LN(F531)),2)</f>
        <v>13.98</v>
      </c>
      <c r="H531" s="22">
        <f>B528*G531/100</f>
        <v>54522</v>
      </c>
    </row>
    <row r="532" spans="2:8" x14ac:dyDescent="0.2">
      <c r="B532" s="45"/>
      <c r="C532" s="42">
        <v>18</v>
      </c>
      <c r="D532" s="27">
        <f>ROUND(EXP(C$4-C$5*LN($B528)+C$6*LN(C532)),2)</f>
        <v>3.57</v>
      </c>
      <c r="E532" s="28">
        <f>B528*D532/100</f>
        <v>13923</v>
      </c>
      <c r="F532" s="42">
        <v>18</v>
      </c>
      <c r="G532" s="27">
        <f>ROUND(EXP(F$4-F$5*LN($B528)+F$6*LN(F532)),2)</f>
        <v>15.12</v>
      </c>
      <c r="H532" s="28">
        <f>B528*G532/100</f>
        <v>58968</v>
      </c>
    </row>
    <row r="533" spans="2:8" x14ac:dyDescent="0.2">
      <c r="B533" s="38">
        <v>400000</v>
      </c>
      <c r="C533" s="39">
        <v>6</v>
      </c>
      <c r="D533" s="17">
        <f>ROUND(EXP(C$4-C$5*LN($B533)+C$6*LN(C533)),2)</f>
        <v>2.09</v>
      </c>
      <c r="E533" s="21">
        <f>B533*D533/100</f>
        <v>8360</v>
      </c>
      <c r="F533" s="39">
        <v>6</v>
      </c>
      <c r="G533" s="17">
        <f>ROUND(EXP(F$4-F$5*LN($B533)+F$6*LN(F533)),2)</f>
        <v>9.39</v>
      </c>
      <c r="H533" s="21">
        <f>B533*G533/100</f>
        <v>37560</v>
      </c>
    </row>
    <row r="534" spans="2:8" x14ac:dyDescent="0.2">
      <c r="B534" s="44"/>
      <c r="C534" s="40">
        <v>9</v>
      </c>
      <c r="D534" s="19">
        <f>ROUND(EXP(C$4-C$5*LN($B533)+C$6*LN(C534)),2)</f>
        <v>2.54</v>
      </c>
      <c r="E534" s="22">
        <f>B533*D534/100</f>
        <v>10160</v>
      </c>
      <c r="F534" s="40">
        <v>9</v>
      </c>
      <c r="G534" s="19">
        <f>ROUND(EXP(F$4-F$5*LN($B533)+F$6*LN(F534)),2)</f>
        <v>11.17</v>
      </c>
      <c r="H534" s="22">
        <f>B533*G534/100</f>
        <v>44680</v>
      </c>
    </row>
    <row r="535" spans="2:8" x14ac:dyDescent="0.2">
      <c r="B535" s="44"/>
      <c r="C535" s="40">
        <v>12</v>
      </c>
      <c r="D535" s="19">
        <f>ROUND(EXP(C$4-C$5*LN($B533)+C$6*LN(C535)),2)</f>
        <v>2.92</v>
      </c>
      <c r="E535" s="22">
        <f>B533*D535/100</f>
        <v>11680</v>
      </c>
      <c r="F535" s="40">
        <v>12</v>
      </c>
      <c r="G535" s="19">
        <f>ROUND(EXP(F$4-F$5*LN($B533)+F$6*LN(F535)),2)</f>
        <v>12.63</v>
      </c>
      <c r="H535" s="22">
        <f>B533*G535/100</f>
        <v>50520</v>
      </c>
    </row>
    <row r="536" spans="2:8" x14ac:dyDescent="0.2">
      <c r="B536" s="44"/>
      <c r="C536" s="40">
        <v>15</v>
      </c>
      <c r="D536" s="19">
        <f>ROUND(EXP(C$4-C$5*LN($B533)+C$6*LN(C536)),2)</f>
        <v>3.25</v>
      </c>
      <c r="E536" s="22">
        <f>B533*D536/100</f>
        <v>13000</v>
      </c>
      <c r="F536" s="40">
        <v>15</v>
      </c>
      <c r="G536" s="19">
        <f>ROUND(EXP(F$4-F$5*LN($B533)+F$6*LN(F536)),2)</f>
        <v>13.89</v>
      </c>
      <c r="H536" s="22">
        <f>B533*G536/100</f>
        <v>55560</v>
      </c>
    </row>
    <row r="537" spans="2:8" x14ac:dyDescent="0.2">
      <c r="B537" s="45"/>
      <c r="C537" s="42">
        <v>18</v>
      </c>
      <c r="D537" s="27">
        <f>ROUND(EXP(C$4-C$5*LN($B533)+C$6*LN(C537)),2)</f>
        <v>3.55</v>
      </c>
      <c r="E537" s="28">
        <f>B533*D537/100</f>
        <v>14200</v>
      </c>
      <c r="F537" s="42">
        <v>18</v>
      </c>
      <c r="G537" s="27">
        <f>ROUND(EXP(F$4-F$5*LN($B533)+F$6*LN(F537)),2)</f>
        <v>15.02</v>
      </c>
      <c r="H537" s="28">
        <f>B533*G537/100</f>
        <v>60080</v>
      </c>
    </row>
    <row r="538" spans="2:8" x14ac:dyDescent="0.2">
      <c r="B538" s="38">
        <v>420000</v>
      </c>
      <c r="C538" s="39">
        <v>6</v>
      </c>
      <c r="D538" s="17">
        <f>ROUND(EXP(C$4-C$5*LN($B538)+C$6*LN(C538)),2)</f>
        <v>2.08</v>
      </c>
      <c r="E538" s="21">
        <f>B538*D538/100</f>
        <v>8736</v>
      </c>
      <c r="F538" s="39">
        <v>6</v>
      </c>
      <c r="G538" s="17">
        <f>ROUND(EXP(F$4-F$5*LN($B538)+F$6*LN(F538)),2)</f>
        <v>9.27</v>
      </c>
      <c r="H538" s="21">
        <f>B538*G538/100</f>
        <v>38934</v>
      </c>
    </row>
    <row r="539" spans="2:8" x14ac:dyDescent="0.2">
      <c r="B539" s="44"/>
      <c r="C539" s="40">
        <v>9</v>
      </c>
      <c r="D539" s="19">
        <f>ROUND(EXP(C$4-C$5*LN($B538)+C$6*LN(C539)),2)</f>
        <v>2.52</v>
      </c>
      <c r="E539" s="22">
        <f>B538*D539/100</f>
        <v>10584</v>
      </c>
      <c r="F539" s="40">
        <v>9</v>
      </c>
      <c r="G539" s="19">
        <f>ROUND(EXP(F$4-F$5*LN($B538)+F$6*LN(F539)),2)</f>
        <v>11.03</v>
      </c>
      <c r="H539" s="22">
        <f>B538*G539/100</f>
        <v>46326</v>
      </c>
    </row>
    <row r="540" spans="2:8" x14ac:dyDescent="0.2">
      <c r="B540" s="44"/>
      <c r="C540" s="40">
        <v>12</v>
      </c>
      <c r="D540" s="19">
        <f>ROUND(EXP(C$4-C$5*LN($B538)+C$6*LN(C540)),2)</f>
        <v>2.9</v>
      </c>
      <c r="E540" s="22">
        <f>B538*D540/100</f>
        <v>12180</v>
      </c>
      <c r="F540" s="40">
        <v>12</v>
      </c>
      <c r="G540" s="19">
        <f>ROUND(EXP(F$4-F$5*LN($B538)+F$6*LN(F540)),2)</f>
        <v>12.47</v>
      </c>
      <c r="H540" s="22">
        <f>B538*G540/100</f>
        <v>52374</v>
      </c>
    </row>
    <row r="541" spans="2:8" x14ac:dyDescent="0.2">
      <c r="B541" s="44"/>
      <c r="C541" s="40">
        <v>15</v>
      </c>
      <c r="D541" s="19">
        <f>ROUND(EXP(C$4-C$5*LN($B538)+C$6*LN(C541)),2)</f>
        <v>3.22</v>
      </c>
      <c r="E541" s="22">
        <f>B538*D541/100</f>
        <v>13524</v>
      </c>
      <c r="F541" s="40">
        <v>15</v>
      </c>
      <c r="G541" s="19">
        <f>ROUND(EXP(F$4-F$5*LN($B538)+F$6*LN(F541)),2)</f>
        <v>13.72</v>
      </c>
      <c r="H541" s="22">
        <f>B538*G541/100</f>
        <v>57624</v>
      </c>
    </row>
    <row r="542" spans="2:8" x14ac:dyDescent="0.2">
      <c r="B542" s="45"/>
      <c r="C542" s="42">
        <v>18</v>
      </c>
      <c r="D542" s="27">
        <f>ROUND(EXP(C$4-C$5*LN($B538)+C$6*LN(C542)),2)</f>
        <v>3.52</v>
      </c>
      <c r="E542" s="28">
        <f>B538*D542/100</f>
        <v>14784</v>
      </c>
      <c r="F542" s="42">
        <v>18</v>
      </c>
      <c r="G542" s="27">
        <f>ROUND(EXP(F$4-F$5*LN($B538)+F$6*LN(F542)),2)</f>
        <v>14.84</v>
      </c>
      <c r="H542" s="28">
        <f>B538*G542/100</f>
        <v>62328</v>
      </c>
    </row>
    <row r="543" spans="2:8" x14ac:dyDescent="0.2">
      <c r="B543" s="38">
        <v>440000</v>
      </c>
      <c r="C543" s="39">
        <v>6</v>
      </c>
      <c r="D543" s="17">
        <f>ROUND(EXP(C$4-C$5*LN($B543)+C$6*LN(C543)),2)</f>
        <v>2.06</v>
      </c>
      <c r="E543" s="21">
        <f>B543*D543/100</f>
        <v>9064</v>
      </c>
      <c r="F543" s="39">
        <v>6</v>
      </c>
      <c r="G543" s="17">
        <f>ROUND(EXP(F$4-F$5*LN($B543)+F$6*LN(F543)),2)</f>
        <v>9.16</v>
      </c>
      <c r="H543" s="21">
        <f>B543*G543/100</f>
        <v>40304</v>
      </c>
    </row>
    <row r="544" spans="2:8" x14ac:dyDescent="0.2">
      <c r="B544" s="44"/>
      <c r="C544" s="40">
        <v>9</v>
      </c>
      <c r="D544" s="19">
        <f>ROUND(EXP(C$4-C$5*LN($B543)+C$6*LN(C544)),2)</f>
        <v>2.5</v>
      </c>
      <c r="E544" s="22">
        <f>B543*D544/100</f>
        <v>11000</v>
      </c>
      <c r="F544" s="40">
        <v>9</v>
      </c>
      <c r="G544" s="19">
        <f>ROUND(EXP(F$4-F$5*LN($B543)+F$6*LN(F544)),2)</f>
        <v>10.9</v>
      </c>
      <c r="H544" s="22">
        <f>B543*G544/100</f>
        <v>47960</v>
      </c>
    </row>
    <row r="545" spans="2:8" x14ac:dyDescent="0.2">
      <c r="B545" s="44"/>
      <c r="C545" s="40">
        <v>12</v>
      </c>
      <c r="D545" s="19">
        <f>ROUND(EXP(C$4-C$5*LN($B543)+C$6*LN(C545)),2)</f>
        <v>2.87</v>
      </c>
      <c r="E545" s="22">
        <f>B543*D545/100</f>
        <v>12628</v>
      </c>
      <c r="F545" s="40">
        <v>12</v>
      </c>
      <c r="G545" s="19">
        <f>ROUND(EXP(F$4-F$5*LN($B543)+F$6*LN(F545)),2)</f>
        <v>12.33</v>
      </c>
      <c r="H545" s="22">
        <f>B543*G545/100</f>
        <v>54252</v>
      </c>
    </row>
    <row r="546" spans="2:8" x14ac:dyDescent="0.2">
      <c r="B546" s="44"/>
      <c r="C546" s="40">
        <v>15</v>
      </c>
      <c r="D546" s="19">
        <f>ROUND(EXP(C$4-C$5*LN($B543)+C$6*LN(C546)),2)</f>
        <v>3.2</v>
      </c>
      <c r="E546" s="22">
        <f>B543*D546/100</f>
        <v>14080</v>
      </c>
      <c r="F546" s="40">
        <v>15</v>
      </c>
      <c r="G546" s="19">
        <f>ROUND(EXP(F$4-F$5*LN($B543)+F$6*LN(F546)),2)</f>
        <v>13.56</v>
      </c>
      <c r="H546" s="22">
        <f>B543*G546/100</f>
        <v>59664</v>
      </c>
    </row>
    <row r="547" spans="2:8" x14ac:dyDescent="0.2">
      <c r="B547" s="45"/>
      <c r="C547" s="42">
        <v>18</v>
      </c>
      <c r="D547" s="27">
        <f>ROUND(EXP(C$4-C$5*LN($B543)+C$6*LN(C547)),2)</f>
        <v>3.49</v>
      </c>
      <c r="E547" s="28">
        <f>B543*D547/100</f>
        <v>15356</v>
      </c>
      <c r="F547" s="42">
        <v>18</v>
      </c>
      <c r="G547" s="27">
        <f>ROUND(EXP(F$4-F$5*LN($B543)+F$6*LN(F547)),2)</f>
        <v>14.66</v>
      </c>
      <c r="H547" s="28">
        <f>B543*G547/100</f>
        <v>64504</v>
      </c>
    </row>
    <row r="548" spans="2:8" x14ac:dyDescent="0.2">
      <c r="B548" s="38">
        <v>460000</v>
      </c>
      <c r="C548" s="39">
        <v>6</v>
      </c>
      <c r="D548" s="17">
        <f>ROUND(EXP(C$4-C$5*LN($B548)+C$6*LN(C548)),2)</f>
        <v>2.04</v>
      </c>
      <c r="E548" s="21">
        <f>B548*D548/100</f>
        <v>9384</v>
      </c>
      <c r="F548" s="39">
        <v>6</v>
      </c>
      <c r="G548" s="17">
        <f>ROUND(EXP(F$4-F$5*LN($B548)+F$6*LN(F548)),2)</f>
        <v>9.06</v>
      </c>
      <c r="H548" s="21">
        <f>B548*G548/100</f>
        <v>41676</v>
      </c>
    </row>
    <row r="549" spans="2:8" x14ac:dyDescent="0.2">
      <c r="B549" s="44"/>
      <c r="C549" s="40">
        <v>9</v>
      </c>
      <c r="D549" s="19">
        <f>ROUND(EXP(C$4-C$5*LN($B548)+C$6*LN(C549)),2)</f>
        <v>2.48</v>
      </c>
      <c r="E549" s="22">
        <f>B548*D549/100</f>
        <v>11408</v>
      </c>
      <c r="F549" s="40">
        <v>9</v>
      </c>
      <c r="G549" s="19">
        <f>ROUND(EXP(F$4-F$5*LN($B548)+F$6*LN(F549)),2)</f>
        <v>10.78</v>
      </c>
      <c r="H549" s="22">
        <f>B548*G549/100</f>
        <v>49588</v>
      </c>
    </row>
    <row r="550" spans="2:8" x14ac:dyDescent="0.2">
      <c r="B550" s="44"/>
      <c r="C550" s="40">
        <v>12</v>
      </c>
      <c r="D550" s="19">
        <f>ROUND(EXP(C$4-C$5*LN($B548)+C$6*LN(C550)),2)</f>
        <v>2.85</v>
      </c>
      <c r="E550" s="22">
        <f>B548*D550/100</f>
        <v>13110</v>
      </c>
      <c r="F550" s="40">
        <v>12</v>
      </c>
      <c r="G550" s="19">
        <f>ROUND(EXP(F$4-F$5*LN($B548)+F$6*LN(F550)),2)</f>
        <v>12.19</v>
      </c>
      <c r="H550" s="22">
        <f>B548*G550/100</f>
        <v>56074</v>
      </c>
    </row>
    <row r="551" spans="2:8" x14ac:dyDescent="0.2">
      <c r="B551" s="44"/>
      <c r="C551" s="40">
        <v>15</v>
      </c>
      <c r="D551" s="19">
        <f>ROUND(EXP(C$4-C$5*LN($B548)+C$6*LN(C551)),2)</f>
        <v>3.17</v>
      </c>
      <c r="E551" s="22">
        <f>B548*D551/100</f>
        <v>14582</v>
      </c>
      <c r="F551" s="40">
        <v>15</v>
      </c>
      <c r="G551" s="19">
        <f>ROUND(EXP(F$4-F$5*LN($B548)+F$6*LN(F551)),2)</f>
        <v>13.41</v>
      </c>
      <c r="H551" s="22">
        <f>B548*G551/100</f>
        <v>61686</v>
      </c>
    </row>
    <row r="552" spans="2:8" x14ac:dyDescent="0.2">
      <c r="B552" s="45"/>
      <c r="C552" s="42">
        <v>18</v>
      </c>
      <c r="D552" s="27">
        <f>ROUND(EXP(C$4-C$5*LN($B548)+C$6*LN(C552)),2)</f>
        <v>3.46</v>
      </c>
      <c r="E552" s="28">
        <f>B548*D552/100</f>
        <v>15916</v>
      </c>
      <c r="F552" s="42">
        <v>18</v>
      </c>
      <c r="G552" s="27">
        <f>ROUND(EXP(F$4-F$5*LN($B548)+F$6*LN(F552)),2)</f>
        <v>14.5</v>
      </c>
      <c r="H552" s="28">
        <f>B548*G552/100</f>
        <v>66700</v>
      </c>
    </row>
    <row r="553" spans="2:8" x14ac:dyDescent="0.2">
      <c r="B553" s="38">
        <v>480000</v>
      </c>
      <c r="C553" s="39">
        <v>6</v>
      </c>
      <c r="D553" s="17">
        <f>ROUND(EXP(C$4-C$5*LN($B553)+C$6*LN(C553)),2)</f>
        <v>2.0299999999999998</v>
      </c>
      <c r="E553" s="21">
        <f>B553*D553/100</f>
        <v>9743.9999999999982</v>
      </c>
      <c r="F553" s="39">
        <v>6</v>
      </c>
      <c r="G553" s="17">
        <f>ROUND(EXP(F$4-F$5*LN($B553)+F$6*LN(F553)),2)</f>
        <v>8.9600000000000009</v>
      </c>
      <c r="H553" s="21">
        <f>B553*G553/100</f>
        <v>43008</v>
      </c>
    </row>
    <row r="554" spans="2:8" x14ac:dyDescent="0.2">
      <c r="B554" s="44"/>
      <c r="C554" s="40">
        <v>9</v>
      </c>
      <c r="D554" s="19">
        <f>ROUND(EXP(C$4-C$5*LN($B553)+C$6*LN(C554)),2)</f>
        <v>2.46</v>
      </c>
      <c r="E554" s="22">
        <f>B553*D554/100</f>
        <v>11808</v>
      </c>
      <c r="F554" s="40">
        <v>9</v>
      </c>
      <c r="G554" s="19">
        <f>ROUND(EXP(F$4-F$5*LN($B553)+F$6*LN(F554)),2)</f>
        <v>10.66</v>
      </c>
      <c r="H554" s="22">
        <f>B553*G554/100</f>
        <v>51168</v>
      </c>
    </row>
    <row r="555" spans="2:8" x14ac:dyDescent="0.2">
      <c r="B555" s="44"/>
      <c r="C555" s="40">
        <v>12</v>
      </c>
      <c r="D555" s="19">
        <f>ROUND(EXP(C$4-C$5*LN($B553)+C$6*LN(C555)),2)</f>
        <v>2.83</v>
      </c>
      <c r="E555" s="22">
        <f>B553*D555/100</f>
        <v>13584</v>
      </c>
      <c r="F555" s="40">
        <v>12</v>
      </c>
      <c r="G555" s="19">
        <f>ROUND(EXP(F$4-F$5*LN($B553)+F$6*LN(F555)),2)</f>
        <v>12.06</v>
      </c>
      <c r="H555" s="22">
        <f>B553*G555/100</f>
        <v>57888</v>
      </c>
    </row>
    <row r="556" spans="2:8" x14ac:dyDescent="0.2">
      <c r="B556" s="44"/>
      <c r="C556" s="40">
        <v>15</v>
      </c>
      <c r="D556" s="19">
        <f>ROUND(EXP(C$4-C$5*LN($B553)+C$6*LN(C556)),2)</f>
        <v>3.15</v>
      </c>
      <c r="E556" s="22">
        <f>B553*D556/100</f>
        <v>15120</v>
      </c>
      <c r="F556" s="40">
        <v>15</v>
      </c>
      <c r="G556" s="19">
        <f>ROUND(EXP(F$4-F$5*LN($B553)+F$6*LN(F556)),2)</f>
        <v>13.27</v>
      </c>
      <c r="H556" s="22">
        <f>B553*G556/100</f>
        <v>63696</v>
      </c>
    </row>
    <row r="557" spans="2:8" x14ac:dyDescent="0.2">
      <c r="B557" s="45"/>
      <c r="C557" s="42">
        <v>18</v>
      </c>
      <c r="D557" s="27">
        <f>ROUND(EXP(C$4-C$5*LN($B553)+C$6*LN(C557)),2)</f>
        <v>3.44</v>
      </c>
      <c r="E557" s="28">
        <f>B553*D557/100</f>
        <v>16512</v>
      </c>
      <c r="F557" s="42">
        <v>18</v>
      </c>
      <c r="G557" s="27">
        <f>ROUND(EXP(F$4-F$5*LN($B553)+F$6*LN(F557)),2)</f>
        <v>14.35</v>
      </c>
      <c r="H557" s="28">
        <f>B553*G557/100</f>
        <v>68880</v>
      </c>
    </row>
    <row r="558" spans="2:8" x14ac:dyDescent="0.2">
      <c r="B558" s="38">
        <v>500000</v>
      </c>
      <c r="C558" s="39">
        <v>12</v>
      </c>
      <c r="D558" s="17">
        <f>ROUND(EXP(C$4-C$5*LN($B558)+C$6*LN(C558)),2)</f>
        <v>2.81</v>
      </c>
      <c r="E558" s="21">
        <f>B558*D558/100</f>
        <v>14050</v>
      </c>
      <c r="F558" s="39">
        <v>12</v>
      </c>
      <c r="G558" s="17">
        <f>ROUND(EXP(F$4-F$5*LN($B558)+F$6*LN(F558)),2)</f>
        <v>11.94</v>
      </c>
      <c r="H558" s="21">
        <f>B558*G558/100</f>
        <v>59700</v>
      </c>
    </row>
    <row r="559" spans="2:8" x14ac:dyDescent="0.2">
      <c r="B559" s="44"/>
      <c r="C559" s="40">
        <v>15</v>
      </c>
      <c r="D559" s="19">
        <f>ROUND(EXP(C$4-C$5*LN($B558)+C$6*LN(C559)),2)</f>
        <v>3.13</v>
      </c>
      <c r="E559" s="22">
        <f>B558*D559/100</f>
        <v>15650</v>
      </c>
      <c r="F559" s="40">
        <v>15</v>
      </c>
      <c r="G559" s="19">
        <f>ROUND(EXP(F$4-F$5*LN($B558)+F$6*LN(F559)),2)</f>
        <v>13.13</v>
      </c>
      <c r="H559" s="22">
        <f>B558*G559/100</f>
        <v>65650</v>
      </c>
    </row>
    <row r="560" spans="2:8" x14ac:dyDescent="0.2">
      <c r="B560" s="44"/>
      <c r="C560" s="40">
        <v>18</v>
      </c>
      <c r="D560" s="19">
        <f>ROUND(EXP(C$4-C$5*LN($B558)+C$6*LN(C560)),2)</f>
        <v>3.41</v>
      </c>
      <c r="E560" s="22">
        <f>B558*D560/100</f>
        <v>17050</v>
      </c>
      <c r="F560" s="40">
        <v>18</v>
      </c>
      <c r="G560" s="19">
        <f>ROUND(EXP(F$4-F$5*LN($B558)+F$6*LN(F560)),2)</f>
        <v>14.2</v>
      </c>
      <c r="H560" s="22">
        <f>B558*G560/100</f>
        <v>71000</v>
      </c>
    </row>
    <row r="561" spans="2:8" x14ac:dyDescent="0.2">
      <c r="B561" s="44"/>
      <c r="C561" s="40">
        <v>21</v>
      </c>
      <c r="D561" s="19">
        <f>ROUND(EXP(C$4-C$5*LN($B558)+C$6*LN(C561)),2)</f>
        <v>3.68</v>
      </c>
      <c r="E561" s="22">
        <f>B558*D561/100</f>
        <v>18400</v>
      </c>
      <c r="F561" s="40">
        <v>21</v>
      </c>
      <c r="G561" s="19">
        <f>ROUND(EXP(F$4-F$5*LN($B558)+F$6*LN(F561)),2)</f>
        <v>15.17</v>
      </c>
      <c r="H561" s="22">
        <f>B558*G561/100</f>
        <v>75850</v>
      </c>
    </row>
    <row r="562" spans="2:8" x14ac:dyDescent="0.2">
      <c r="B562" s="45"/>
      <c r="C562" s="42">
        <v>24</v>
      </c>
      <c r="D562" s="27">
        <f>ROUND(EXP(C$4-C$5*LN($B558)+C$6*LN(C562)),2)</f>
        <v>3.92</v>
      </c>
      <c r="E562" s="28">
        <f>B558*D562/100</f>
        <v>19600</v>
      </c>
      <c r="F562" s="42">
        <v>24</v>
      </c>
      <c r="G562" s="27">
        <f>ROUND(EXP(F$4-F$5*LN($B558)+F$6*LN(F562)),2)</f>
        <v>16.059999999999999</v>
      </c>
      <c r="H562" s="28">
        <f>B558*G562/100</f>
        <v>80299.999999999985</v>
      </c>
    </row>
    <row r="563" spans="2:8" x14ac:dyDescent="0.2">
      <c r="B563" s="38">
        <v>550000</v>
      </c>
      <c r="C563" s="39">
        <v>12</v>
      </c>
      <c r="D563" s="17">
        <f>ROUND(EXP(C$4-C$5*LN($B563)+C$6*LN(C563)),2)</f>
        <v>2.76</v>
      </c>
      <c r="E563" s="21">
        <f>B563*D563/100</f>
        <v>15179.999999999998</v>
      </c>
      <c r="F563" s="39">
        <v>12</v>
      </c>
      <c r="G563" s="17">
        <f>ROUND(EXP(F$4-F$5*LN($B563)+F$6*LN(F563)),2)</f>
        <v>11.65</v>
      </c>
      <c r="H563" s="21">
        <f>B563*G563/100</f>
        <v>64075</v>
      </c>
    </row>
    <row r="564" spans="2:8" x14ac:dyDescent="0.2">
      <c r="B564" s="44"/>
      <c r="C564" s="40">
        <v>15</v>
      </c>
      <c r="D564" s="19">
        <f>ROUND(EXP(C$4-C$5*LN($B563)+C$6*LN(C564)),2)</f>
        <v>3.07</v>
      </c>
      <c r="E564" s="22">
        <f>B563*D564/100</f>
        <v>16885</v>
      </c>
      <c r="F564" s="40">
        <v>15</v>
      </c>
      <c r="G564" s="19">
        <f>ROUND(EXP(F$4-F$5*LN($B563)+F$6*LN(F564)),2)</f>
        <v>12.82</v>
      </c>
      <c r="H564" s="22">
        <f>B563*G564/100</f>
        <v>70510</v>
      </c>
    </row>
    <row r="565" spans="2:8" x14ac:dyDescent="0.2">
      <c r="B565" s="44"/>
      <c r="C565" s="40">
        <v>18</v>
      </c>
      <c r="D565" s="19">
        <f>ROUND(EXP(C$4-C$5*LN($B563)+C$6*LN(C565)),2)</f>
        <v>3.36</v>
      </c>
      <c r="E565" s="22">
        <f>B563*D565/100</f>
        <v>18480</v>
      </c>
      <c r="F565" s="40">
        <v>18</v>
      </c>
      <c r="G565" s="19">
        <f>ROUND(EXP(F$4-F$5*LN($B563)+F$6*LN(F565)),2)</f>
        <v>13.86</v>
      </c>
      <c r="H565" s="22">
        <f>B563*G565/100</f>
        <v>76230</v>
      </c>
    </row>
    <row r="566" spans="2:8" x14ac:dyDescent="0.2">
      <c r="B566" s="44"/>
      <c r="C566" s="40">
        <v>21</v>
      </c>
      <c r="D566" s="19">
        <f>ROUND(EXP(C$4-C$5*LN($B563)+C$6*LN(C566)),2)</f>
        <v>3.61</v>
      </c>
      <c r="E566" s="22">
        <f>B563*D566/100</f>
        <v>19855</v>
      </c>
      <c r="F566" s="40">
        <v>21</v>
      </c>
      <c r="G566" s="19">
        <f>ROUND(EXP(F$4-F$5*LN($B563)+F$6*LN(F566)),2)</f>
        <v>14.81</v>
      </c>
      <c r="H566" s="22">
        <f>B563*G566/100</f>
        <v>81455</v>
      </c>
    </row>
    <row r="567" spans="2:8" x14ac:dyDescent="0.2">
      <c r="B567" s="45"/>
      <c r="C567" s="42">
        <v>24</v>
      </c>
      <c r="D567" s="27">
        <f>ROUND(EXP(C$4-C$5*LN($B563)+C$6*LN(C567)),2)</f>
        <v>3.85</v>
      </c>
      <c r="E567" s="28">
        <f>B563*D567/100</f>
        <v>21175</v>
      </c>
      <c r="F567" s="42">
        <v>24</v>
      </c>
      <c r="G567" s="27">
        <f>ROUND(EXP(F$4-F$5*LN($B563)+F$6*LN(F567)),2)</f>
        <v>15.68</v>
      </c>
      <c r="H567" s="28">
        <f>B563*G567/100</f>
        <v>86240</v>
      </c>
    </row>
    <row r="568" spans="2:8" x14ac:dyDescent="0.2">
      <c r="B568" s="38">
        <v>600000</v>
      </c>
      <c r="C568" s="39">
        <v>12</v>
      </c>
      <c r="D568" s="17">
        <f>ROUND(EXP(C$4-C$5*LN($B568)+C$6*LN(C568)),2)</f>
        <v>2.72</v>
      </c>
      <c r="E568" s="21">
        <f>B568*D568/100</f>
        <v>16320.000000000002</v>
      </c>
      <c r="F568" s="39">
        <v>12</v>
      </c>
      <c r="G568" s="17">
        <f>ROUND(EXP(F$4-F$5*LN($B568)+F$6*LN(F568)),2)</f>
        <v>11.4</v>
      </c>
      <c r="H568" s="21">
        <f>B568*G568/100</f>
        <v>68400</v>
      </c>
    </row>
    <row r="569" spans="2:8" x14ac:dyDescent="0.2">
      <c r="B569" s="44"/>
      <c r="C569" s="40">
        <v>15</v>
      </c>
      <c r="D569" s="19">
        <f>ROUND(EXP(C$4-C$5*LN($B568)+C$6*LN(C569)),2)</f>
        <v>3.03</v>
      </c>
      <c r="E569" s="22">
        <f>B568*D569/100</f>
        <v>18179.999999999996</v>
      </c>
      <c r="F569" s="40">
        <v>15</v>
      </c>
      <c r="G569" s="19">
        <f>ROUND(EXP(F$4-F$5*LN($B568)+F$6*LN(F569)),2)</f>
        <v>12.54</v>
      </c>
      <c r="H569" s="22">
        <f>B568*G569/100</f>
        <v>75239.999999999985</v>
      </c>
    </row>
    <row r="570" spans="2:8" x14ac:dyDescent="0.2">
      <c r="B570" s="44"/>
      <c r="C570" s="40">
        <v>18</v>
      </c>
      <c r="D570" s="19">
        <f>ROUND(EXP(C$4-C$5*LN($B568)+C$6*LN(C570)),2)</f>
        <v>3.3</v>
      </c>
      <c r="E570" s="22">
        <f>B568*D570/100</f>
        <v>19800</v>
      </c>
      <c r="F570" s="40">
        <v>18</v>
      </c>
      <c r="G570" s="19">
        <f>ROUND(EXP(F$4-F$5*LN($B568)+F$6*LN(F570)),2)</f>
        <v>13.56</v>
      </c>
      <c r="H570" s="22">
        <f>B568*G570/100</f>
        <v>81360</v>
      </c>
    </row>
    <row r="571" spans="2:8" x14ac:dyDescent="0.2">
      <c r="B571" s="44"/>
      <c r="C571" s="40">
        <v>21</v>
      </c>
      <c r="D571" s="19">
        <f>ROUND(EXP(C$4-C$5*LN($B568)+C$6*LN(C571)),2)</f>
        <v>3.56</v>
      </c>
      <c r="E571" s="22">
        <f>B568*D571/100</f>
        <v>21360</v>
      </c>
      <c r="F571" s="40">
        <v>21</v>
      </c>
      <c r="G571" s="19">
        <f>ROUND(EXP(F$4-F$5*LN($B568)+F$6*LN(F571)),2)</f>
        <v>14.49</v>
      </c>
      <c r="H571" s="22">
        <f>B568*G571/100</f>
        <v>86940</v>
      </c>
    </row>
    <row r="572" spans="2:8" x14ac:dyDescent="0.2">
      <c r="B572" s="45"/>
      <c r="C572" s="42">
        <v>24</v>
      </c>
      <c r="D572" s="27">
        <f>ROUND(EXP(C$4-C$5*LN($B568)+C$6*LN(C572)),2)</f>
        <v>3.79</v>
      </c>
      <c r="E572" s="28">
        <f>B568*D572/100</f>
        <v>22740</v>
      </c>
      <c r="F572" s="42">
        <v>24</v>
      </c>
      <c r="G572" s="27">
        <f>ROUND(EXP(F$4-F$5*LN($B568)+F$6*LN(F572)),2)</f>
        <v>15.34</v>
      </c>
      <c r="H572" s="28">
        <f>B568*G572/100</f>
        <v>92040</v>
      </c>
    </row>
    <row r="573" spans="2:8" x14ac:dyDescent="0.2">
      <c r="B573" s="38">
        <v>650000</v>
      </c>
      <c r="C573" s="39">
        <v>12</v>
      </c>
      <c r="D573" s="17">
        <f>ROUND(EXP(C$4-C$5*LN($B573)+C$6*LN(C573)),2)</f>
        <v>2.68</v>
      </c>
      <c r="E573" s="21">
        <f>B573*D573/100</f>
        <v>17420</v>
      </c>
      <c r="F573" s="39">
        <v>12</v>
      </c>
      <c r="G573" s="17">
        <f>ROUND(EXP(F$4-F$5*LN($B573)+F$6*LN(F573)),2)</f>
        <v>11.17</v>
      </c>
      <c r="H573" s="21">
        <f>B573*G573/100</f>
        <v>72605</v>
      </c>
    </row>
    <row r="574" spans="2:8" x14ac:dyDescent="0.2">
      <c r="B574" s="44"/>
      <c r="C574" s="40">
        <v>15</v>
      </c>
      <c r="D574" s="19">
        <f>ROUND(EXP(C$4-C$5*LN($B573)+C$6*LN(C574)),2)</f>
        <v>2.98</v>
      </c>
      <c r="E574" s="22">
        <f>B573*D574/100</f>
        <v>19370</v>
      </c>
      <c r="F574" s="40">
        <v>15</v>
      </c>
      <c r="G574" s="19">
        <f>ROUND(EXP(F$4-F$5*LN($B573)+F$6*LN(F574)),2)</f>
        <v>12.29</v>
      </c>
      <c r="H574" s="22">
        <f>B573*G574/100</f>
        <v>79884.999999999985</v>
      </c>
    </row>
    <row r="575" spans="2:8" x14ac:dyDescent="0.2">
      <c r="B575" s="44"/>
      <c r="C575" s="40">
        <v>18</v>
      </c>
      <c r="D575" s="19">
        <f>ROUND(EXP(C$4-C$5*LN($B573)+C$6*LN(C575)),2)</f>
        <v>3.26</v>
      </c>
      <c r="E575" s="22">
        <f>B573*D575/100</f>
        <v>21190</v>
      </c>
      <c r="F575" s="40">
        <v>18</v>
      </c>
      <c r="G575" s="19">
        <f>ROUND(EXP(F$4-F$5*LN($B573)+F$6*LN(F575)),2)</f>
        <v>13.29</v>
      </c>
      <c r="H575" s="22">
        <f>B573*G575/100</f>
        <v>86385</v>
      </c>
    </row>
    <row r="576" spans="2:8" x14ac:dyDescent="0.2">
      <c r="B576" s="44"/>
      <c r="C576" s="40">
        <v>21</v>
      </c>
      <c r="D576" s="19">
        <f>ROUND(EXP(C$4-C$5*LN($B573)+C$6*LN(C576)),2)</f>
        <v>3.51</v>
      </c>
      <c r="E576" s="22">
        <f>B573*D576/100</f>
        <v>22815</v>
      </c>
      <c r="F576" s="40">
        <v>21</v>
      </c>
      <c r="G576" s="19">
        <f>ROUND(EXP(F$4-F$5*LN($B573)+F$6*LN(F576)),2)</f>
        <v>14.2</v>
      </c>
      <c r="H576" s="22">
        <f>B573*G576/100</f>
        <v>92300</v>
      </c>
    </row>
    <row r="577" spans="2:8" x14ac:dyDescent="0.2">
      <c r="B577" s="45"/>
      <c r="C577" s="42">
        <v>24</v>
      </c>
      <c r="D577" s="27">
        <f>ROUND(EXP(C$4-C$5*LN($B573)+C$6*LN(C577)),2)</f>
        <v>3.74</v>
      </c>
      <c r="E577" s="28">
        <f>B573*D577/100</f>
        <v>24310</v>
      </c>
      <c r="F577" s="42">
        <v>24</v>
      </c>
      <c r="G577" s="27">
        <f>ROUND(EXP(F$4-F$5*LN($B573)+F$6*LN(F577)),2)</f>
        <v>15.03</v>
      </c>
      <c r="H577" s="28">
        <f>B573*G577/100</f>
        <v>97695</v>
      </c>
    </row>
    <row r="578" spans="2:8" x14ac:dyDescent="0.2">
      <c r="B578" s="38">
        <v>700000</v>
      </c>
      <c r="C578" s="39">
        <v>12</v>
      </c>
      <c r="D578" s="17">
        <f>ROUND(EXP(C$4-C$5*LN($B578)+C$6*LN(C578)),2)</f>
        <v>2.64</v>
      </c>
      <c r="E578" s="21">
        <f>B578*D578/100</f>
        <v>18480</v>
      </c>
      <c r="F578" s="39">
        <v>12</v>
      </c>
      <c r="G578" s="17">
        <f>ROUND(EXP(F$4-F$5*LN($B578)+F$6*LN(F578)),2)</f>
        <v>10.97</v>
      </c>
      <c r="H578" s="21">
        <f>B578*G578/100</f>
        <v>76790</v>
      </c>
    </row>
    <row r="579" spans="2:8" x14ac:dyDescent="0.2">
      <c r="B579" s="44"/>
      <c r="C579" s="40">
        <v>15</v>
      </c>
      <c r="D579" s="19">
        <f>ROUND(EXP(C$4-C$5*LN($B578)+C$6*LN(C579)),2)</f>
        <v>2.94</v>
      </c>
      <c r="E579" s="22">
        <f>B578*D579/100</f>
        <v>20580</v>
      </c>
      <c r="F579" s="40">
        <v>15</v>
      </c>
      <c r="G579" s="19">
        <f>ROUND(EXP(F$4-F$5*LN($B578)+F$6*LN(F579)),2)</f>
        <v>12.07</v>
      </c>
      <c r="H579" s="22">
        <f>B578*G579/100</f>
        <v>84490</v>
      </c>
    </row>
    <row r="580" spans="2:8" x14ac:dyDescent="0.2">
      <c r="B580" s="44"/>
      <c r="C580" s="40">
        <v>18</v>
      </c>
      <c r="D580" s="19">
        <f>ROUND(EXP(C$4-C$5*LN($B578)+C$6*LN(C580)),2)</f>
        <v>3.21</v>
      </c>
      <c r="E580" s="22">
        <f>B578*D580/100</f>
        <v>22470</v>
      </c>
      <c r="F580" s="40">
        <v>18</v>
      </c>
      <c r="G580" s="19">
        <f>ROUND(EXP(F$4-F$5*LN($B578)+F$6*LN(F580)),2)</f>
        <v>13.05</v>
      </c>
      <c r="H580" s="22">
        <f>B578*G580/100</f>
        <v>91350</v>
      </c>
    </row>
    <row r="581" spans="2:8" x14ac:dyDescent="0.2">
      <c r="B581" s="44"/>
      <c r="C581" s="40">
        <v>21</v>
      </c>
      <c r="D581" s="19">
        <f>ROUND(EXP(C$4-C$5*LN($B578)+C$6*LN(C581)),2)</f>
        <v>3.46</v>
      </c>
      <c r="E581" s="22">
        <f>B578*D581/100</f>
        <v>24220</v>
      </c>
      <c r="F581" s="40">
        <v>21</v>
      </c>
      <c r="G581" s="19">
        <f>ROUND(EXP(F$4-F$5*LN($B578)+F$6*LN(F581)),2)</f>
        <v>13.94</v>
      </c>
      <c r="H581" s="22">
        <f>B578*G581/100</f>
        <v>97580</v>
      </c>
    </row>
    <row r="582" spans="2:8" x14ac:dyDescent="0.2">
      <c r="B582" s="45"/>
      <c r="C582" s="42">
        <v>24</v>
      </c>
      <c r="D582" s="27">
        <f>ROUND(EXP(C$4-C$5*LN($B578)+C$6*LN(C582)),2)</f>
        <v>3.69</v>
      </c>
      <c r="E582" s="28">
        <f>B578*D582/100</f>
        <v>25830</v>
      </c>
      <c r="F582" s="42">
        <v>24</v>
      </c>
      <c r="G582" s="27">
        <f>ROUND(EXP(F$4-F$5*LN($B578)+F$6*LN(F582)),2)</f>
        <v>14.75</v>
      </c>
      <c r="H582" s="28">
        <f>B578*G582/100</f>
        <v>103250</v>
      </c>
    </row>
    <row r="583" spans="2:8" x14ac:dyDescent="0.2">
      <c r="B583" s="38">
        <v>750000</v>
      </c>
      <c r="C583" s="39">
        <v>12</v>
      </c>
      <c r="D583" s="17">
        <f>ROUND(EXP(C$4-C$5*LN($B583)+C$6*LN(C583)),2)</f>
        <v>2.61</v>
      </c>
      <c r="E583" s="21">
        <f>B583*D583/100</f>
        <v>19575</v>
      </c>
      <c r="F583" s="39">
        <v>12</v>
      </c>
      <c r="G583" s="17">
        <f>ROUND(EXP(F$4-F$5*LN($B583)+F$6*LN(F583)),2)</f>
        <v>10.78</v>
      </c>
      <c r="H583" s="21">
        <f>B583*G583/100</f>
        <v>80849.999999999985</v>
      </c>
    </row>
    <row r="584" spans="2:8" x14ac:dyDescent="0.2">
      <c r="B584" s="44"/>
      <c r="C584" s="40">
        <v>15</v>
      </c>
      <c r="D584" s="19">
        <f>ROUND(EXP(C$4-C$5*LN($B583)+C$6*LN(C584)),2)</f>
        <v>2.91</v>
      </c>
      <c r="E584" s="22">
        <f>B583*D584/100</f>
        <v>21825</v>
      </c>
      <c r="F584" s="40">
        <v>15</v>
      </c>
      <c r="G584" s="19">
        <f>ROUND(EXP(F$4-F$5*LN($B583)+F$6*LN(F584)),2)</f>
        <v>11.86</v>
      </c>
      <c r="H584" s="22">
        <f>B583*G584/100</f>
        <v>88950</v>
      </c>
    </row>
    <row r="585" spans="2:8" x14ac:dyDescent="0.2">
      <c r="B585" s="44"/>
      <c r="C585" s="40">
        <v>18</v>
      </c>
      <c r="D585" s="19">
        <f>ROUND(EXP(C$4-C$5*LN($B583)+C$6*LN(C585)),2)</f>
        <v>3.18</v>
      </c>
      <c r="E585" s="22">
        <f>B583*D585/100</f>
        <v>23850</v>
      </c>
      <c r="F585" s="40">
        <v>18</v>
      </c>
      <c r="G585" s="19">
        <f>ROUND(EXP(F$4-F$5*LN($B583)+F$6*LN(F585)),2)</f>
        <v>12.82</v>
      </c>
      <c r="H585" s="22">
        <f>B583*G585/100</f>
        <v>96150</v>
      </c>
    </row>
    <row r="586" spans="2:8" x14ac:dyDescent="0.2">
      <c r="B586" s="44"/>
      <c r="C586" s="40">
        <v>21</v>
      </c>
      <c r="D586" s="19">
        <f>ROUND(EXP(C$4-C$5*LN($B583)+C$6*LN(C586)),2)</f>
        <v>3.42</v>
      </c>
      <c r="E586" s="22">
        <f>B583*D586/100</f>
        <v>25650</v>
      </c>
      <c r="F586" s="40">
        <v>21</v>
      </c>
      <c r="G586" s="19">
        <f>ROUND(EXP(F$4-F$5*LN($B583)+F$6*LN(F586)),2)</f>
        <v>13.7</v>
      </c>
      <c r="H586" s="22">
        <f>B583*G586/100</f>
        <v>102750</v>
      </c>
    </row>
    <row r="587" spans="2:8" x14ac:dyDescent="0.2">
      <c r="B587" s="45"/>
      <c r="C587" s="42">
        <v>24</v>
      </c>
      <c r="D587" s="27">
        <f>ROUND(EXP(C$4-C$5*LN($B583)+C$6*LN(C587)),2)</f>
        <v>3.65</v>
      </c>
      <c r="E587" s="28">
        <f>B583*D587/100</f>
        <v>27375</v>
      </c>
      <c r="F587" s="42">
        <v>24</v>
      </c>
      <c r="G587" s="27">
        <f>ROUND(EXP(F$4-F$5*LN($B583)+F$6*LN(F587)),2)</f>
        <v>14.5</v>
      </c>
      <c r="H587" s="28">
        <f>B583*G587/100</f>
        <v>108750</v>
      </c>
    </row>
    <row r="588" spans="2:8" x14ac:dyDescent="0.2">
      <c r="B588" s="38">
        <v>800000</v>
      </c>
      <c r="C588" s="39">
        <v>12</v>
      </c>
      <c r="D588" s="17">
        <f>ROUND(EXP(C$4-C$5*LN($B588)+C$6*LN(C588)),2)</f>
        <v>2.58</v>
      </c>
      <c r="E588" s="21">
        <f>B588*D588/100</f>
        <v>20640</v>
      </c>
      <c r="F588" s="39">
        <v>12</v>
      </c>
      <c r="G588" s="17">
        <f>ROUND(EXP(F$4-F$5*LN($B588)+F$6*LN(F588)),2)</f>
        <v>10.6</v>
      </c>
      <c r="H588" s="21">
        <f>B588*G588/100</f>
        <v>84800</v>
      </c>
    </row>
    <row r="589" spans="2:8" x14ac:dyDescent="0.2">
      <c r="B589" s="44"/>
      <c r="C589" s="40">
        <v>15</v>
      </c>
      <c r="D589" s="19">
        <f>ROUND(EXP(C$4-C$5*LN($B588)+C$6*LN(C589)),2)</f>
        <v>2.88</v>
      </c>
      <c r="E589" s="22">
        <f>B588*D589/100</f>
        <v>23040</v>
      </c>
      <c r="F589" s="40">
        <v>15</v>
      </c>
      <c r="G589" s="19">
        <f>ROUND(EXP(F$4-F$5*LN($B588)+F$6*LN(F589)),2)</f>
        <v>11.67</v>
      </c>
      <c r="H589" s="22">
        <f>B588*G589/100</f>
        <v>93360</v>
      </c>
    </row>
    <row r="590" spans="2:8" x14ac:dyDescent="0.2">
      <c r="B590" s="44"/>
      <c r="C590" s="40">
        <v>18</v>
      </c>
      <c r="D590" s="19">
        <f>ROUND(EXP(C$4-C$5*LN($B588)+C$6*LN(C590)),2)</f>
        <v>3.14</v>
      </c>
      <c r="E590" s="22">
        <f>B588*D590/100</f>
        <v>25120</v>
      </c>
      <c r="F590" s="40">
        <v>18</v>
      </c>
      <c r="G590" s="19">
        <f>ROUND(EXP(F$4-F$5*LN($B588)+F$6*LN(F590)),2)</f>
        <v>12.61</v>
      </c>
      <c r="H590" s="22">
        <f>B588*G590/100</f>
        <v>100880</v>
      </c>
    </row>
    <row r="591" spans="2:8" x14ac:dyDescent="0.2">
      <c r="B591" s="44"/>
      <c r="C591" s="40">
        <v>21</v>
      </c>
      <c r="D591" s="19">
        <f>ROUND(EXP(C$4-C$5*LN($B588)+C$6*LN(C591)),2)</f>
        <v>3.38</v>
      </c>
      <c r="E591" s="22">
        <f>B588*D591/100</f>
        <v>27040</v>
      </c>
      <c r="F591" s="40">
        <v>21</v>
      </c>
      <c r="G591" s="19">
        <f>ROUND(EXP(F$4-F$5*LN($B588)+F$6*LN(F591)),2)</f>
        <v>13.47</v>
      </c>
      <c r="H591" s="22">
        <f>B588*G591/100</f>
        <v>107760</v>
      </c>
    </row>
    <row r="592" spans="2:8" x14ac:dyDescent="0.2">
      <c r="B592" s="45"/>
      <c r="C592" s="42">
        <v>24</v>
      </c>
      <c r="D592" s="27">
        <f>ROUND(EXP(C$4-C$5*LN($B588)+C$6*LN(C592)),2)</f>
        <v>3.6</v>
      </c>
      <c r="E592" s="28">
        <f>B588*D592/100</f>
        <v>28800</v>
      </c>
      <c r="F592" s="42">
        <v>24</v>
      </c>
      <c r="G592" s="27">
        <f>ROUND(EXP(F$4-F$5*LN($B588)+F$6*LN(F592)),2)</f>
        <v>14.27</v>
      </c>
      <c r="H592" s="28">
        <f>B588*G592/100</f>
        <v>114160</v>
      </c>
    </row>
    <row r="593" spans="2:8" x14ac:dyDescent="0.2">
      <c r="B593" s="38">
        <v>850000</v>
      </c>
      <c r="C593" s="39">
        <v>12</v>
      </c>
      <c r="D593" s="17">
        <f>ROUND(EXP(C$4-C$5*LN($B593)+C$6*LN(C593)),2)</f>
        <v>2.5499999999999998</v>
      </c>
      <c r="E593" s="21">
        <f>B593*D593/100</f>
        <v>21675</v>
      </c>
      <c r="F593" s="39">
        <v>12</v>
      </c>
      <c r="G593" s="17">
        <f>ROUND(EXP(F$4-F$5*LN($B593)+F$6*LN(F593)),2)</f>
        <v>10.44</v>
      </c>
      <c r="H593" s="21">
        <f>B593*G593/100</f>
        <v>88740</v>
      </c>
    </row>
    <row r="594" spans="2:8" x14ac:dyDescent="0.2">
      <c r="B594" s="44"/>
      <c r="C594" s="40">
        <v>15</v>
      </c>
      <c r="D594" s="19">
        <f>ROUND(EXP(C$4-C$5*LN($B593)+C$6*LN(C594)),2)</f>
        <v>2.84</v>
      </c>
      <c r="E594" s="22">
        <f>B593*D594/100</f>
        <v>24140</v>
      </c>
      <c r="F594" s="40">
        <v>15</v>
      </c>
      <c r="G594" s="19">
        <f>ROUND(EXP(F$4-F$5*LN($B593)+F$6*LN(F594)),2)</f>
        <v>11.49</v>
      </c>
      <c r="H594" s="22">
        <f>B593*G594/100</f>
        <v>97665</v>
      </c>
    </row>
    <row r="595" spans="2:8" x14ac:dyDescent="0.2">
      <c r="B595" s="44"/>
      <c r="C595" s="40">
        <v>18</v>
      </c>
      <c r="D595" s="19">
        <f>ROUND(EXP(C$4-C$5*LN($B593)+C$6*LN(C595)),2)</f>
        <v>3.11</v>
      </c>
      <c r="E595" s="22">
        <f>B593*D595/100</f>
        <v>26435</v>
      </c>
      <c r="F595" s="40">
        <v>18</v>
      </c>
      <c r="G595" s="19">
        <f>ROUND(EXP(F$4-F$5*LN($B593)+F$6*LN(F595)),2)</f>
        <v>12.42</v>
      </c>
      <c r="H595" s="22">
        <f>B593*G595/100</f>
        <v>105570</v>
      </c>
    </row>
    <row r="596" spans="2:8" x14ac:dyDescent="0.2">
      <c r="B596" s="44"/>
      <c r="C596" s="40">
        <v>21</v>
      </c>
      <c r="D596" s="19">
        <f>ROUND(EXP(C$4-C$5*LN($B593)+C$6*LN(C596)),2)</f>
        <v>3.34</v>
      </c>
      <c r="E596" s="22">
        <f>B593*D596/100</f>
        <v>28390</v>
      </c>
      <c r="F596" s="40">
        <v>21</v>
      </c>
      <c r="G596" s="19">
        <f>ROUND(EXP(F$4-F$5*LN($B593)+F$6*LN(F596)),2)</f>
        <v>13.27</v>
      </c>
      <c r="H596" s="22">
        <f>B593*G596/100</f>
        <v>112795</v>
      </c>
    </row>
    <row r="597" spans="2:8" x14ac:dyDescent="0.2">
      <c r="B597" s="45"/>
      <c r="C597" s="42">
        <v>24</v>
      </c>
      <c r="D597" s="27">
        <f>ROUND(EXP(C$4-C$5*LN($B593)+C$6*LN(C597)),2)</f>
        <v>3.57</v>
      </c>
      <c r="E597" s="28">
        <f>B593*D597/100</f>
        <v>30345</v>
      </c>
      <c r="F597" s="42">
        <v>24</v>
      </c>
      <c r="G597" s="27">
        <f>ROUND(EXP(F$4-F$5*LN($B593)+F$6*LN(F597)),2)</f>
        <v>14.05</v>
      </c>
      <c r="H597" s="28">
        <f>B593*G597/100</f>
        <v>119425</v>
      </c>
    </row>
    <row r="598" spans="2:8" x14ac:dyDescent="0.2">
      <c r="B598" s="38">
        <v>900000</v>
      </c>
      <c r="C598" s="39">
        <v>12</v>
      </c>
      <c r="D598" s="17">
        <f>ROUND(EXP(C$4-C$5*LN($B598)+C$6*LN(C598)),2)</f>
        <v>2.5299999999999998</v>
      </c>
      <c r="E598" s="21">
        <f>B598*D598/100</f>
        <v>22770</v>
      </c>
      <c r="F598" s="39">
        <v>12</v>
      </c>
      <c r="G598" s="17">
        <f>ROUND(EXP(F$4-F$5*LN($B598)+F$6*LN(F598)),2)</f>
        <v>10.29</v>
      </c>
      <c r="H598" s="21">
        <f>B598*G598/100</f>
        <v>92610</v>
      </c>
    </row>
    <row r="599" spans="2:8" x14ac:dyDescent="0.2">
      <c r="B599" s="44"/>
      <c r="C599" s="40">
        <v>15</v>
      </c>
      <c r="D599" s="19">
        <f>ROUND(EXP(C$4-C$5*LN($B598)+C$6*LN(C599)),2)</f>
        <v>2.82</v>
      </c>
      <c r="E599" s="22">
        <f>B598*D599/100</f>
        <v>25380</v>
      </c>
      <c r="F599" s="40">
        <v>15</v>
      </c>
      <c r="G599" s="19">
        <f>ROUND(EXP(F$4-F$5*LN($B598)+F$6*LN(F599)),2)</f>
        <v>11.33</v>
      </c>
      <c r="H599" s="22">
        <f>B598*G599/100</f>
        <v>101970</v>
      </c>
    </row>
    <row r="600" spans="2:8" x14ac:dyDescent="0.2">
      <c r="B600" s="44"/>
      <c r="C600" s="40">
        <v>18</v>
      </c>
      <c r="D600" s="19">
        <f>ROUND(EXP(C$4-C$5*LN($B598)+C$6*LN(C600)),2)</f>
        <v>3.07</v>
      </c>
      <c r="E600" s="22">
        <f>B598*D600/100</f>
        <v>27630</v>
      </c>
      <c r="F600" s="40">
        <v>18</v>
      </c>
      <c r="G600" s="19">
        <f>ROUND(EXP(F$4-F$5*LN($B598)+F$6*LN(F600)),2)</f>
        <v>12.25</v>
      </c>
      <c r="H600" s="22">
        <f>B598*G600/100</f>
        <v>110250</v>
      </c>
    </row>
    <row r="601" spans="2:8" x14ac:dyDescent="0.2">
      <c r="B601" s="44"/>
      <c r="C601" s="40">
        <v>21</v>
      </c>
      <c r="D601" s="19">
        <f>ROUND(EXP(C$4-C$5*LN($B598)+C$6*LN(C601)),2)</f>
        <v>3.31</v>
      </c>
      <c r="E601" s="22">
        <f>B598*D601/100</f>
        <v>29790</v>
      </c>
      <c r="F601" s="40">
        <v>21</v>
      </c>
      <c r="G601" s="19">
        <f>ROUND(EXP(F$4-F$5*LN($B598)+F$6*LN(F601)),2)</f>
        <v>13.08</v>
      </c>
      <c r="H601" s="22">
        <f>B598*G601/100</f>
        <v>117720</v>
      </c>
    </row>
    <row r="602" spans="2:8" x14ac:dyDescent="0.2">
      <c r="B602" s="45"/>
      <c r="C602" s="42">
        <v>24</v>
      </c>
      <c r="D602" s="27">
        <f>ROUND(EXP(C$4-C$5*LN($B598)+C$6*LN(C602)),2)</f>
        <v>3.53</v>
      </c>
      <c r="E602" s="28">
        <f>B598*D602/100</f>
        <v>31770</v>
      </c>
      <c r="F602" s="42">
        <v>24</v>
      </c>
      <c r="G602" s="27">
        <f>ROUND(EXP(F$4-F$5*LN($B598)+F$6*LN(F602)),2)</f>
        <v>13.85</v>
      </c>
      <c r="H602" s="28">
        <f>B598*G602/100</f>
        <v>124650</v>
      </c>
    </row>
    <row r="603" spans="2:8" x14ac:dyDescent="0.2">
      <c r="B603" s="38">
        <v>950000</v>
      </c>
      <c r="C603" s="39">
        <v>12</v>
      </c>
      <c r="D603" s="17">
        <f>ROUND(EXP(C$4-C$5*LN($B603)+C$6*LN(C603)),2)</f>
        <v>2.5</v>
      </c>
      <c r="E603" s="21">
        <f>B603*D603/100</f>
        <v>23750</v>
      </c>
      <c r="F603" s="39">
        <v>12</v>
      </c>
      <c r="G603" s="17">
        <f>ROUND(EXP(F$4-F$5*LN($B603)+F$6*LN(F603)),2)</f>
        <v>10.15</v>
      </c>
      <c r="H603" s="21">
        <f>B603*G603/100</f>
        <v>96425</v>
      </c>
    </row>
    <row r="604" spans="2:8" x14ac:dyDescent="0.2">
      <c r="B604" s="44"/>
      <c r="C604" s="40">
        <v>15</v>
      </c>
      <c r="D604" s="19">
        <f>ROUND(EXP(C$4-C$5*LN($B603)+C$6*LN(C604)),2)</f>
        <v>2.79</v>
      </c>
      <c r="E604" s="22">
        <f>B603*D604/100</f>
        <v>26505</v>
      </c>
      <c r="F604" s="40">
        <v>15</v>
      </c>
      <c r="G604" s="19">
        <f>ROUND(EXP(F$4-F$5*LN($B603)+F$6*LN(F604)),2)</f>
        <v>11.17</v>
      </c>
      <c r="H604" s="22">
        <f>B603*G604/100</f>
        <v>106115</v>
      </c>
    </row>
    <row r="605" spans="2:8" x14ac:dyDescent="0.2">
      <c r="B605" s="44"/>
      <c r="C605" s="40">
        <v>18</v>
      </c>
      <c r="D605" s="19">
        <f>ROUND(EXP(C$4-C$5*LN($B603)+C$6*LN(C605)),2)</f>
        <v>3.04</v>
      </c>
      <c r="E605" s="22">
        <f>B603*D605/100</f>
        <v>28880</v>
      </c>
      <c r="F605" s="40">
        <v>18</v>
      </c>
      <c r="G605" s="19">
        <f>ROUND(EXP(F$4-F$5*LN($B603)+F$6*LN(F605)),2)</f>
        <v>12.08</v>
      </c>
      <c r="H605" s="22">
        <f>B603*G605/100</f>
        <v>114760</v>
      </c>
    </row>
    <row r="606" spans="2:8" x14ac:dyDescent="0.2">
      <c r="B606" s="44"/>
      <c r="C606" s="40">
        <v>21</v>
      </c>
      <c r="D606" s="19">
        <f>ROUND(EXP(C$4-C$5*LN($B603)+C$6*LN(C606)),2)</f>
        <v>3.28</v>
      </c>
      <c r="E606" s="22">
        <f>B603*D606/100</f>
        <v>31160</v>
      </c>
      <c r="F606" s="40">
        <v>21</v>
      </c>
      <c r="G606" s="19">
        <f>ROUND(EXP(F$4-F$5*LN($B603)+F$6*LN(F606)),2)</f>
        <v>12.9</v>
      </c>
      <c r="H606" s="22">
        <f>B603*G606/100</f>
        <v>122550</v>
      </c>
    </row>
    <row r="607" spans="2:8" x14ac:dyDescent="0.2">
      <c r="B607" s="45"/>
      <c r="C607" s="42">
        <v>24</v>
      </c>
      <c r="D607" s="27">
        <f>ROUND(EXP(C$4-C$5*LN($B603)+C$6*LN(C607)),2)</f>
        <v>3.5</v>
      </c>
      <c r="E607" s="28">
        <f>B603*D607/100</f>
        <v>33250</v>
      </c>
      <c r="F607" s="42">
        <v>24</v>
      </c>
      <c r="G607" s="27">
        <f>ROUND(EXP(F$4-F$5*LN($B603)+F$6*LN(F607)),2)</f>
        <v>13.66</v>
      </c>
      <c r="H607" s="28">
        <f>B603*G607/100</f>
        <v>129770</v>
      </c>
    </row>
    <row r="608" spans="2:8" x14ac:dyDescent="0.2">
      <c r="B608" s="38">
        <v>1000000</v>
      </c>
      <c r="C608" s="39">
        <v>18</v>
      </c>
      <c r="D608" s="17">
        <f>ROUND(EXP(C$4-C$5*LN($B608)+C$6*LN(C608)),2)</f>
        <v>3.02</v>
      </c>
      <c r="E608" s="21">
        <f>B608*D608/100</f>
        <v>30200</v>
      </c>
      <c r="F608" s="39">
        <v>18</v>
      </c>
      <c r="G608" s="17">
        <f>ROUND(EXP(F$4-F$5*LN($B608)+F$6*LN(F608)),2)</f>
        <v>11.92</v>
      </c>
      <c r="H608" s="21">
        <f>B608*G608/100</f>
        <v>119200</v>
      </c>
    </row>
    <row r="609" spans="2:8" x14ac:dyDescent="0.2">
      <c r="B609" s="44"/>
      <c r="C609" s="40">
        <v>22</v>
      </c>
      <c r="D609" s="19">
        <f>ROUND(EXP(C$4-C$5*LN($B608)+C$6*LN(C609)),2)</f>
        <v>3.32</v>
      </c>
      <c r="E609" s="22">
        <f>B608*D609/100</f>
        <v>33200</v>
      </c>
      <c r="F609" s="40">
        <v>22</v>
      </c>
      <c r="G609" s="19">
        <f>ROUND(EXP(F$4-F$5*LN($B608)+F$6*LN(F609)),2)</f>
        <v>12.99</v>
      </c>
      <c r="H609" s="22">
        <f>B608*G609/100</f>
        <v>129900</v>
      </c>
    </row>
    <row r="610" spans="2:8" x14ac:dyDescent="0.2">
      <c r="B610" s="44"/>
      <c r="C610" s="40">
        <v>26</v>
      </c>
      <c r="D610" s="19">
        <f>ROUND(EXP(C$4-C$5*LN($B608)+C$6*LN(C610)),2)</f>
        <v>3.6</v>
      </c>
      <c r="E610" s="22">
        <f>B608*D610/100</f>
        <v>36000</v>
      </c>
      <c r="F610" s="40">
        <v>26</v>
      </c>
      <c r="G610" s="19">
        <f>ROUND(EXP(F$4-F$5*LN($B608)+F$6*LN(F610)),2)</f>
        <v>13.96</v>
      </c>
      <c r="H610" s="22">
        <f>B608*G610/100</f>
        <v>139600</v>
      </c>
    </row>
    <row r="611" spans="2:8" x14ac:dyDescent="0.2">
      <c r="B611" s="44"/>
      <c r="C611" s="40">
        <v>30</v>
      </c>
      <c r="D611" s="19">
        <f>ROUND(EXP(C$4-C$5*LN($B608)+C$6*LN(C611)),2)</f>
        <v>3.86</v>
      </c>
      <c r="E611" s="22">
        <f>B608*D611/100</f>
        <v>38600</v>
      </c>
      <c r="F611" s="40">
        <v>30</v>
      </c>
      <c r="G611" s="19">
        <f>ROUND(EXP(F$4-F$5*LN($B608)+F$6*LN(F611)),2)</f>
        <v>14.84</v>
      </c>
      <c r="H611" s="22">
        <f>B608*G611/100</f>
        <v>148400</v>
      </c>
    </row>
    <row r="612" spans="2:8" x14ac:dyDescent="0.2">
      <c r="B612" s="45"/>
      <c r="C612" s="42">
        <v>36</v>
      </c>
      <c r="D612" s="27">
        <f>ROUND(EXP(C$4-C$5*LN($B608)+C$6*LN(C612)),2)</f>
        <v>4.21</v>
      </c>
      <c r="E612" s="28">
        <f>B608*D612/100</f>
        <v>42100</v>
      </c>
      <c r="F612" s="42">
        <v>36</v>
      </c>
      <c r="G612" s="27">
        <f>ROUND(EXP(F$4-F$5*LN($B608)+F$6*LN(F612)),2)</f>
        <v>16.04</v>
      </c>
      <c r="H612" s="28">
        <f>B608*G612/100</f>
        <v>160400</v>
      </c>
    </row>
    <row r="613" spans="2:8" x14ac:dyDescent="0.2">
      <c r="B613" s="38">
        <v>1100000</v>
      </c>
      <c r="C613" s="39">
        <v>18</v>
      </c>
      <c r="D613" s="17">
        <f>ROUND(EXP(C$4-C$5*LN($B613)+C$6*LN(C613)),2)</f>
        <v>2.97</v>
      </c>
      <c r="E613" s="21">
        <f>B613*D613/100</f>
        <v>32670</v>
      </c>
      <c r="F613" s="39">
        <v>18</v>
      </c>
      <c r="G613" s="17">
        <f>ROUND(EXP(F$4-F$5*LN($B613)+F$6*LN(F613)),2)</f>
        <v>11.64</v>
      </c>
      <c r="H613" s="21">
        <f>B613*G613/100</f>
        <v>128040</v>
      </c>
    </row>
    <row r="614" spans="2:8" x14ac:dyDescent="0.2">
      <c r="B614" s="44"/>
      <c r="C614" s="40">
        <v>22</v>
      </c>
      <c r="D614" s="19">
        <f>ROUND(EXP(C$4-C$5*LN($B613)+C$6*LN(C614)),2)</f>
        <v>3.27</v>
      </c>
      <c r="E614" s="22">
        <f>B613*D614/100</f>
        <v>35970</v>
      </c>
      <c r="F614" s="40">
        <v>22</v>
      </c>
      <c r="G614" s="19">
        <f>ROUND(EXP(F$4-F$5*LN($B613)+F$6*LN(F614)),2)</f>
        <v>12.69</v>
      </c>
      <c r="H614" s="22">
        <f>B613*G614/100</f>
        <v>139590</v>
      </c>
    </row>
    <row r="615" spans="2:8" x14ac:dyDescent="0.2">
      <c r="B615" s="44"/>
      <c r="C615" s="40">
        <v>26</v>
      </c>
      <c r="D615" s="19">
        <f>ROUND(EXP(C$4-C$5*LN($B613)+C$6*LN(C615)),2)</f>
        <v>3.54</v>
      </c>
      <c r="E615" s="22">
        <f>B613*D615/100</f>
        <v>38940</v>
      </c>
      <c r="F615" s="40">
        <v>26</v>
      </c>
      <c r="G615" s="19">
        <f>ROUND(EXP(F$4-F$5*LN($B613)+F$6*LN(F615)),2)</f>
        <v>13.63</v>
      </c>
      <c r="H615" s="22">
        <f>B613*G615/100</f>
        <v>149930</v>
      </c>
    </row>
    <row r="616" spans="2:8" x14ac:dyDescent="0.2">
      <c r="B616" s="44"/>
      <c r="C616" s="40">
        <v>30</v>
      </c>
      <c r="D616" s="19">
        <f>ROUND(EXP(C$4-C$5*LN($B613)+C$6*LN(C616)),2)</f>
        <v>3.79</v>
      </c>
      <c r="E616" s="22">
        <f>B613*D616/100</f>
        <v>41690</v>
      </c>
      <c r="F616" s="40">
        <v>30</v>
      </c>
      <c r="G616" s="19">
        <f>ROUND(EXP(F$4-F$5*LN($B613)+F$6*LN(F616)),2)</f>
        <v>14.49</v>
      </c>
      <c r="H616" s="22">
        <f>B613*G616/100</f>
        <v>159390</v>
      </c>
    </row>
    <row r="617" spans="2:8" x14ac:dyDescent="0.2">
      <c r="B617" s="45"/>
      <c r="C617" s="42">
        <v>36</v>
      </c>
      <c r="D617" s="27">
        <f>ROUND(EXP(C$4-C$5*LN($B613)+C$6*LN(C617)),2)</f>
        <v>4.1399999999999997</v>
      </c>
      <c r="E617" s="28">
        <f>B613*D617/100</f>
        <v>45540</v>
      </c>
      <c r="F617" s="42">
        <v>36</v>
      </c>
      <c r="G617" s="27">
        <f>ROUND(EXP(F$4-F$5*LN($B613)+F$6*LN(F617)),2)</f>
        <v>15.66</v>
      </c>
      <c r="H617" s="28">
        <f>B613*G617/100</f>
        <v>172260</v>
      </c>
    </row>
    <row r="618" spans="2:8" x14ac:dyDescent="0.2">
      <c r="B618" s="38">
        <v>1200000</v>
      </c>
      <c r="C618" s="39">
        <v>18</v>
      </c>
      <c r="D618" s="17">
        <f>ROUND(EXP(C$4-C$5*LN($B618)+C$6*LN(C618)),2)</f>
        <v>2.92</v>
      </c>
      <c r="E618" s="21">
        <f>B618*D618/100</f>
        <v>35040</v>
      </c>
      <c r="F618" s="39">
        <v>18</v>
      </c>
      <c r="G618" s="17">
        <f>ROUND(EXP(F$4-F$5*LN($B618)+F$6*LN(F618)),2)</f>
        <v>11.39</v>
      </c>
      <c r="H618" s="21">
        <f>B618*G618/100</f>
        <v>136680</v>
      </c>
    </row>
    <row r="619" spans="2:8" x14ac:dyDescent="0.2">
      <c r="B619" s="44"/>
      <c r="C619" s="40">
        <v>22</v>
      </c>
      <c r="D619" s="19">
        <f>ROUND(EXP(C$4-C$5*LN($B618)+C$6*LN(C619)),2)</f>
        <v>3.22</v>
      </c>
      <c r="E619" s="22">
        <f>B618*D619/100</f>
        <v>38640.000000000007</v>
      </c>
      <c r="F619" s="40">
        <v>22</v>
      </c>
      <c r="G619" s="19">
        <f>ROUND(EXP(F$4-F$5*LN($B618)+F$6*LN(F619)),2)</f>
        <v>12.41</v>
      </c>
      <c r="H619" s="22">
        <f>B618*G619/100</f>
        <v>148920</v>
      </c>
    </row>
    <row r="620" spans="2:8" x14ac:dyDescent="0.2">
      <c r="B620" s="44"/>
      <c r="C620" s="40">
        <v>26</v>
      </c>
      <c r="D620" s="19">
        <f>ROUND(EXP(C$4-C$5*LN($B618)+C$6*LN(C620)),2)</f>
        <v>3.49</v>
      </c>
      <c r="E620" s="22">
        <f>B618*D620/100</f>
        <v>41880.000000000007</v>
      </c>
      <c r="F620" s="40">
        <v>26</v>
      </c>
      <c r="G620" s="19">
        <f>ROUND(EXP(F$4-F$5*LN($B618)+F$6*LN(F620)),2)</f>
        <v>13.33</v>
      </c>
      <c r="H620" s="22">
        <f>B618*G620/100</f>
        <v>159960</v>
      </c>
    </row>
    <row r="621" spans="2:8" x14ac:dyDescent="0.2">
      <c r="B621" s="44"/>
      <c r="C621" s="40">
        <v>30</v>
      </c>
      <c r="D621" s="19">
        <f>ROUND(EXP(C$4-C$5*LN($B618)+C$6*LN(C621)),2)</f>
        <v>3.73</v>
      </c>
      <c r="E621" s="22">
        <f>B618*D621/100</f>
        <v>44760</v>
      </c>
      <c r="F621" s="40">
        <v>30</v>
      </c>
      <c r="G621" s="19">
        <f>ROUND(EXP(F$4-F$5*LN($B618)+F$6*LN(F621)),2)</f>
        <v>14.17</v>
      </c>
      <c r="H621" s="22">
        <f>B618*G621/100</f>
        <v>170040</v>
      </c>
    </row>
    <row r="622" spans="2:8" x14ac:dyDescent="0.2">
      <c r="B622" s="45"/>
      <c r="C622" s="42">
        <v>36</v>
      </c>
      <c r="D622" s="27">
        <f>ROUND(EXP(C$4-C$5*LN($B618)+C$6*LN(C622)),2)</f>
        <v>4.08</v>
      </c>
      <c r="E622" s="28">
        <f>B618*D622/100</f>
        <v>48960</v>
      </c>
      <c r="F622" s="42">
        <v>36</v>
      </c>
      <c r="G622" s="27">
        <f>ROUND(EXP(F$4-F$5*LN($B618)+F$6*LN(F622)),2)</f>
        <v>15.32</v>
      </c>
      <c r="H622" s="28">
        <f>B618*G622/100</f>
        <v>183840</v>
      </c>
    </row>
    <row r="623" spans="2:8" x14ac:dyDescent="0.2">
      <c r="B623" s="38">
        <v>1300000</v>
      </c>
      <c r="C623" s="39">
        <v>18</v>
      </c>
      <c r="D623" s="17">
        <f>ROUND(EXP(C$4-C$5*LN($B623)+C$6*LN(C623)),2)</f>
        <v>2.88</v>
      </c>
      <c r="E623" s="21">
        <f>B623*D623/100</f>
        <v>37440</v>
      </c>
      <c r="F623" s="39">
        <v>18</v>
      </c>
      <c r="G623" s="17">
        <f>ROUND(EXP(F$4-F$5*LN($B623)+F$6*LN(F623)),2)</f>
        <v>11.16</v>
      </c>
      <c r="H623" s="21">
        <f>B623*G623/100</f>
        <v>145080</v>
      </c>
    </row>
    <row r="624" spans="2:8" x14ac:dyDescent="0.2">
      <c r="B624" s="44"/>
      <c r="C624" s="40">
        <v>22</v>
      </c>
      <c r="D624" s="19">
        <f>ROUND(EXP(C$4-C$5*LN($B623)+C$6*LN(C624)),2)</f>
        <v>3.17</v>
      </c>
      <c r="E624" s="22">
        <f>B623*D624/100</f>
        <v>41210</v>
      </c>
      <c r="F624" s="40">
        <v>22</v>
      </c>
      <c r="G624" s="19">
        <f>ROUND(EXP(F$4-F$5*LN($B623)+F$6*LN(F624)),2)</f>
        <v>12.16</v>
      </c>
      <c r="H624" s="22">
        <f>B623*G624/100</f>
        <v>158080</v>
      </c>
    </row>
    <row r="625" spans="2:8" x14ac:dyDescent="0.2">
      <c r="B625" s="44"/>
      <c r="C625" s="40">
        <v>26</v>
      </c>
      <c r="D625" s="19">
        <f>ROUND(EXP(C$4-C$5*LN($B623)+C$6*LN(C625)),2)</f>
        <v>3.44</v>
      </c>
      <c r="E625" s="22">
        <f>B623*D625/100</f>
        <v>44720</v>
      </c>
      <c r="F625" s="40">
        <v>26</v>
      </c>
      <c r="G625" s="19">
        <f>ROUND(EXP(F$4-F$5*LN($B623)+F$6*LN(F625)),2)</f>
        <v>13.06</v>
      </c>
      <c r="H625" s="22">
        <f>B623*G625/100</f>
        <v>169780</v>
      </c>
    </row>
    <row r="626" spans="2:8" x14ac:dyDescent="0.2">
      <c r="B626" s="44"/>
      <c r="C626" s="40">
        <v>30</v>
      </c>
      <c r="D626" s="19">
        <f>ROUND(EXP(C$4-C$5*LN($B623)+C$6*LN(C626)),2)</f>
        <v>3.68</v>
      </c>
      <c r="E626" s="22">
        <f>B623*D626/100</f>
        <v>47840</v>
      </c>
      <c r="F626" s="40">
        <v>30</v>
      </c>
      <c r="G626" s="19">
        <f>ROUND(EXP(F$4-F$5*LN($B623)+F$6*LN(F626)),2)</f>
        <v>13.89</v>
      </c>
      <c r="H626" s="22">
        <f>B623*G626/100</f>
        <v>180570</v>
      </c>
    </row>
    <row r="627" spans="2:8" x14ac:dyDescent="0.2">
      <c r="B627" s="45"/>
      <c r="C627" s="42">
        <v>36</v>
      </c>
      <c r="D627" s="27">
        <f>ROUND(EXP(C$4-C$5*LN($B623)+C$6*LN(C627)),2)</f>
        <v>4.0199999999999996</v>
      </c>
      <c r="E627" s="28">
        <f>B623*D627/100</f>
        <v>52259.999999999993</v>
      </c>
      <c r="F627" s="42">
        <v>36</v>
      </c>
      <c r="G627" s="27">
        <f>ROUND(EXP(F$4-F$5*LN($B623)+F$6*LN(F627)),2)</f>
        <v>15.02</v>
      </c>
      <c r="H627" s="28">
        <f>B623*G627/100</f>
        <v>195260</v>
      </c>
    </row>
    <row r="628" spans="2:8" x14ac:dyDescent="0.2">
      <c r="B628" s="38">
        <v>1400000</v>
      </c>
      <c r="C628" s="39">
        <v>18</v>
      </c>
      <c r="D628" s="17">
        <f>ROUND(EXP(C$4-C$5*LN($B628)+C$6*LN(C628)),2)</f>
        <v>2.84</v>
      </c>
      <c r="E628" s="21">
        <f>B628*D628/100</f>
        <v>39760</v>
      </c>
      <c r="F628" s="39">
        <v>18</v>
      </c>
      <c r="G628" s="17">
        <f>ROUND(EXP(F$4-F$5*LN($B628)+F$6*LN(F628)),2)</f>
        <v>10.95</v>
      </c>
      <c r="H628" s="21">
        <f>B628*G628/100</f>
        <v>153299.99999999997</v>
      </c>
    </row>
    <row r="629" spans="2:8" x14ac:dyDescent="0.2">
      <c r="B629" s="44"/>
      <c r="C629" s="40">
        <v>22</v>
      </c>
      <c r="D629" s="19">
        <f>ROUND(EXP(C$4-C$5*LN($B628)+C$6*LN(C629)),2)</f>
        <v>3.13</v>
      </c>
      <c r="E629" s="22">
        <f>B628*D629/100</f>
        <v>43820</v>
      </c>
      <c r="F629" s="40">
        <v>22</v>
      </c>
      <c r="G629" s="19">
        <f>ROUND(EXP(F$4-F$5*LN($B628)+F$6*LN(F629)),2)</f>
        <v>11.94</v>
      </c>
      <c r="H629" s="22">
        <f>B628*G629/100</f>
        <v>167160</v>
      </c>
    </row>
    <row r="630" spans="2:8" x14ac:dyDescent="0.2">
      <c r="B630" s="44"/>
      <c r="C630" s="40">
        <v>26</v>
      </c>
      <c r="D630" s="19">
        <f>ROUND(EXP(C$4-C$5*LN($B628)+C$6*LN(C630)),2)</f>
        <v>3.39</v>
      </c>
      <c r="E630" s="22">
        <f>B628*D630/100</f>
        <v>47460</v>
      </c>
      <c r="F630" s="40">
        <v>26</v>
      </c>
      <c r="G630" s="19">
        <f>ROUND(EXP(F$4-F$5*LN($B628)+F$6*LN(F630)),2)</f>
        <v>12.82</v>
      </c>
      <c r="H630" s="22">
        <f>B628*G630/100</f>
        <v>179480</v>
      </c>
    </row>
    <row r="631" spans="2:8" x14ac:dyDescent="0.2">
      <c r="B631" s="44"/>
      <c r="C631" s="40">
        <v>30</v>
      </c>
      <c r="D631" s="19">
        <f>ROUND(EXP(C$4-C$5*LN($B628)+C$6*LN(C631)),2)</f>
        <v>3.63</v>
      </c>
      <c r="E631" s="22">
        <f>B628*D631/100</f>
        <v>50820</v>
      </c>
      <c r="F631" s="40">
        <v>30</v>
      </c>
      <c r="G631" s="19">
        <f>ROUND(EXP(F$4-F$5*LN($B628)+F$6*LN(F631)),2)</f>
        <v>13.63</v>
      </c>
      <c r="H631" s="22">
        <f>B628*G631/100</f>
        <v>190820</v>
      </c>
    </row>
    <row r="632" spans="2:8" x14ac:dyDescent="0.2">
      <c r="B632" s="45"/>
      <c r="C632" s="42">
        <v>36</v>
      </c>
      <c r="D632" s="27">
        <f>ROUND(EXP(C$4-C$5*LN($B628)+C$6*LN(C632)),2)</f>
        <v>3.97</v>
      </c>
      <c r="E632" s="28">
        <f>B628*D632/100</f>
        <v>55580</v>
      </c>
      <c r="F632" s="42">
        <v>36</v>
      </c>
      <c r="G632" s="27">
        <f>ROUND(EXP(F$4-F$5*LN($B628)+F$6*LN(F632)),2)</f>
        <v>14.74</v>
      </c>
      <c r="H632" s="28">
        <f>B628*G632/100</f>
        <v>206360</v>
      </c>
    </row>
    <row r="633" spans="2:8" x14ac:dyDescent="0.2">
      <c r="B633" s="38">
        <v>1500000</v>
      </c>
      <c r="C633" s="39">
        <v>18</v>
      </c>
      <c r="D633" s="17">
        <f>ROUND(EXP(C$4-C$5*LN($B633)+C$6*LN(C633)),2)</f>
        <v>2.81</v>
      </c>
      <c r="E633" s="21">
        <f>B633*D633/100</f>
        <v>42150</v>
      </c>
      <c r="F633" s="39">
        <v>18</v>
      </c>
      <c r="G633" s="17">
        <f>ROUND(EXP(F$4-F$5*LN($B633)+F$6*LN(F633)),2)</f>
        <v>10.77</v>
      </c>
      <c r="H633" s="21">
        <f>B633*G633/100</f>
        <v>161550</v>
      </c>
    </row>
    <row r="634" spans="2:8" x14ac:dyDescent="0.2">
      <c r="B634" s="44"/>
      <c r="C634" s="40">
        <v>22</v>
      </c>
      <c r="D634" s="19">
        <f>ROUND(EXP(C$4-C$5*LN($B633)+C$6*LN(C634)),2)</f>
        <v>3.09</v>
      </c>
      <c r="E634" s="22">
        <f>B633*D634/100</f>
        <v>46350</v>
      </c>
      <c r="F634" s="40">
        <v>22</v>
      </c>
      <c r="G634" s="19">
        <f>ROUND(EXP(F$4-F$5*LN($B633)+F$6*LN(F634)),2)</f>
        <v>11.73</v>
      </c>
      <c r="H634" s="22">
        <f>B633*G634/100</f>
        <v>175950</v>
      </c>
    </row>
    <row r="635" spans="2:8" x14ac:dyDescent="0.2">
      <c r="B635" s="44"/>
      <c r="C635" s="40">
        <v>26</v>
      </c>
      <c r="D635" s="19">
        <f>ROUND(EXP(C$4-C$5*LN($B633)+C$6*LN(C635)),2)</f>
        <v>3.35</v>
      </c>
      <c r="E635" s="22">
        <f>B633*D635/100</f>
        <v>50250</v>
      </c>
      <c r="F635" s="40">
        <v>26</v>
      </c>
      <c r="G635" s="19">
        <f>ROUND(EXP(F$4-F$5*LN($B633)+F$6*LN(F635)),2)</f>
        <v>12.6</v>
      </c>
      <c r="H635" s="22">
        <f>B633*G635/100</f>
        <v>189000</v>
      </c>
    </row>
    <row r="636" spans="2:8" x14ac:dyDescent="0.2">
      <c r="B636" s="44"/>
      <c r="C636" s="40">
        <v>30</v>
      </c>
      <c r="D636" s="19">
        <f>ROUND(EXP(C$4-C$5*LN($B633)+C$6*LN(C636)),2)</f>
        <v>3.59</v>
      </c>
      <c r="E636" s="22">
        <f>B633*D636/100</f>
        <v>53850</v>
      </c>
      <c r="F636" s="40">
        <v>30</v>
      </c>
      <c r="G636" s="19">
        <f>ROUND(EXP(F$4-F$5*LN($B633)+F$6*LN(F636)),2)</f>
        <v>13.4</v>
      </c>
      <c r="H636" s="22">
        <f>B633*G636/100</f>
        <v>201000</v>
      </c>
    </row>
    <row r="637" spans="2:8" x14ac:dyDescent="0.2">
      <c r="B637" s="45"/>
      <c r="C637" s="42">
        <v>36</v>
      </c>
      <c r="D637" s="27">
        <f>ROUND(EXP(C$4-C$5*LN($B633)+C$6*LN(C637)),2)</f>
        <v>3.92</v>
      </c>
      <c r="E637" s="28">
        <f>B633*D637/100</f>
        <v>58800</v>
      </c>
      <c r="F637" s="42">
        <v>36</v>
      </c>
      <c r="G637" s="27">
        <f>ROUND(EXP(F$4-F$5*LN($B633)+F$6*LN(F637)),2)</f>
        <v>14.48</v>
      </c>
      <c r="H637" s="28">
        <f>B633*G637/100</f>
        <v>217200</v>
      </c>
    </row>
    <row r="638" spans="2:8" x14ac:dyDescent="0.2">
      <c r="B638" s="38">
        <v>1600000</v>
      </c>
      <c r="C638" s="39">
        <v>18</v>
      </c>
      <c r="D638" s="17">
        <f>ROUND(EXP(C$4-C$5*LN($B638)+C$6*LN(C638)),2)</f>
        <v>2.77</v>
      </c>
      <c r="E638" s="21">
        <f>B638*D638/100</f>
        <v>44320</v>
      </c>
      <c r="F638" s="39">
        <v>18</v>
      </c>
      <c r="G638" s="17">
        <f>ROUND(EXP(F$4-F$5*LN($B638)+F$6*LN(F638)),2)</f>
        <v>10.59</v>
      </c>
      <c r="H638" s="21">
        <f>B638*G638/100</f>
        <v>169440</v>
      </c>
    </row>
    <row r="639" spans="2:8" x14ac:dyDescent="0.2">
      <c r="B639" s="44"/>
      <c r="C639" s="40">
        <v>22</v>
      </c>
      <c r="D639" s="19">
        <f>ROUND(EXP(C$4-C$5*LN($B638)+C$6*LN(C639)),2)</f>
        <v>3.06</v>
      </c>
      <c r="E639" s="22">
        <f>B638*D639/100</f>
        <v>48960</v>
      </c>
      <c r="F639" s="40">
        <v>22</v>
      </c>
      <c r="G639" s="19">
        <f>ROUND(EXP(F$4-F$5*LN($B638)+F$6*LN(F639)),2)</f>
        <v>11.54</v>
      </c>
      <c r="H639" s="22">
        <f>B638*G639/100</f>
        <v>184640</v>
      </c>
    </row>
    <row r="640" spans="2:8" x14ac:dyDescent="0.2">
      <c r="B640" s="44"/>
      <c r="C640" s="40">
        <v>26</v>
      </c>
      <c r="D640" s="19">
        <f>ROUND(EXP(C$4-C$5*LN($B638)+C$6*LN(C640)),2)</f>
        <v>3.31</v>
      </c>
      <c r="E640" s="22">
        <f>B638*D640/100</f>
        <v>52960</v>
      </c>
      <c r="F640" s="40">
        <v>26</v>
      </c>
      <c r="G640" s="19">
        <f>ROUND(EXP(F$4-F$5*LN($B638)+F$6*LN(F640)),2)</f>
        <v>12.4</v>
      </c>
      <c r="H640" s="22">
        <f>B638*G640/100</f>
        <v>198400</v>
      </c>
    </row>
    <row r="641" spans="2:8" x14ac:dyDescent="0.2">
      <c r="B641" s="44"/>
      <c r="C641" s="40">
        <v>30</v>
      </c>
      <c r="D641" s="19">
        <f>ROUND(EXP(C$4-C$5*LN($B638)+C$6*LN(C641)),2)</f>
        <v>3.55</v>
      </c>
      <c r="E641" s="22">
        <f>B638*D641/100</f>
        <v>56800</v>
      </c>
      <c r="F641" s="40">
        <v>30</v>
      </c>
      <c r="G641" s="19">
        <f>ROUND(EXP(F$4-F$5*LN($B638)+F$6*LN(F641)),2)</f>
        <v>13.18</v>
      </c>
      <c r="H641" s="22">
        <f>B638*G641/100</f>
        <v>210880</v>
      </c>
    </row>
    <row r="642" spans="2:8" x14ac:dyDescent="0.2">
      <c r="B642" s="45"/>
      <c r="C642" s="42">
        <v>36</v>
      </c>
      <c r="D642" s="27">
        <f>ROUND(EXP(C$4-C$5*LN($B638)+C$6*LN(C642)),2)</f>
        <v>3.87</v>
      </c>
      <c r="E642" s="28">
        <f>B638*D642/100</f>
        <v>61920</v>
      </c>
      <c r="F642" s="42">
        <v>36</v>
      </c>
      <c r="G642" s="27">
        <f>ROUND(EXP(F$4-F$5*LN($B638)+F$6*LN(F642)),2)</f>
        <v>14.25</v>
      </c>
      <c r="H642" s="28">
        <f>B638*G642/100</f>
        <v>228000</v>
      </c>
    </row>
    <row r="643" spans="2:8" x14ac:dyDescent="0.2">
      <c r="B643" s="38">
        <v>1700000</v>
      </c>
      <c r="C643" s="39">
        <v>18</v>
      </c>
      <c r="D643" s="17">
        <f>ROUND(EXP(C$4-C$5*LN($B643)+C$6*LN(C643)),2)</f>
        <v>2.74</v>
      </c>
      <c r="E643" s="21">
        <f>B643*D643/100</f>
        <v>46580</v>
      </c>
      <c r="F643" s="39">
        <v>18</v>
      </c>
      <c r="G643" s="17">
        <f>ROUND(EXP(F$4-F$5*LN($B643)+F$6*LN(F643)),2)</f>
        <v>10.43</v>
      </c>
      <c r="H643" s="21">
        <f>B643*G643/100</f>
        <v>177310</v>
      </c>
    </row>
    <row r="644" spans="2:8" x14ac:dyDescent="0.2">
      <c r="B644" s="44"/>
      <c r="C644" s="40">
        <v>22</v>
      </c>
      <c r="D644" s="19">
        <f>ROUND(EXP(C$4-C$5*LN($B643)+C$6*LN(C644)),2)</f>
        <v>3.02</v>
      </c>
      <c r="E644" s="22">
        <f>B643*D644/100</f>
        <v>51340</v>
      </c>
      <c r="F644" s="40">
        <v>22</v>
      </c>
      <c r="G644" s="19">
        <f>ROUND(EXP(F$4-F$5*LN($B643)+F$6*LN(F644)),2)</f>
        <v>11.37</v>
      </c>
      <c r="H644" s="22">
        <f>B643*G644/100</f>
        <v>193290</v>
      </c>
    </row>
    <row r="645" spans="2:8" x14ac:dyDescent="0.2">
      <c r="B645" s="44"/>
      <c r="C645" s="40">
        <v>26</v>
      </c>
      <c r="D645" s="19">
        <f>ROUND(EXP(C$4-C$5*LN($B643)+C$6*LN(C645)),2)</f>
        <v>3.28</v>
      </c>
      <c r="E645" s="22">
        <f>B643*D645/100</f>
        <v>55760</v>
      </c>
      <c r="F645" s="40">
        <v>26</v>
      </c>
      <c r="G645" s="19">
        <f>ROUND(EXP(F$4-F$5*LN($B643)+F$6*LN(F645)),2)</f>
        <v>12.21</v>
      </c>
      <c r="H645" s="22">
        <f>B643*G645/100</f>
        <v>207570</v>
      </c>
    </row>
    <row r="646" spans="2:8" x14ac:dyDescent="0.2">
      <c r="B646" s="44"/>
      <c r="C646" s="40">
        <v>30</v>
      </c>
      <c r="D646" s="19">
        <f>ROUND(EXP(C$4-C$5*LN($B643)+C$6*LN(C646)),2)</f>
        <v>3.51</v>
      </c>
      <c r="E646" s="22">
        <f>B643*D646/100</f>
        <v>59670</v>
      </c>
      <c r="F646" s="40">
        <v>30</v>
      </c>
      <c r="G646" s="19">
        <f>ROUND(EXP(F$4-F$5*LN($B643)+F$6*LN(F646)),2)</f>
        <v>12.98</v>
      </c>
      <c r="H646" s="22">
        <f>B643*G646/100</f>
        <v>220660</v>
      </c>
    </row>
    <row r="647" spans="2:8" x14ac:dyDescent="0.2">
      <c r="B647" s="45"/>
      <c r="C647" s="42">
        <v>36</v>
      </c>
      <c r="D647" s="27">
        <f>ROUND(EXP(C$4-C$5*LN($B643)+C$6*LN(C647)),2)</f>
        <v>3.83</v>
      </c>
      <c r="E647" s="28">
        <f>B643*D647/100</f>
        <v>65110</v>
      </c>
      <c r="F647" s="42">
        <v>36</v>
      </c>
      <c r="G647" s="27">
        <f>ROUND(EXP(F$4-F$5*LN($B643)+F$6*LN(F647)),2)</f>
        <v>14.03</v>
      </c>
      <c r="H647" s="28">
        <f>B643*G647/100</f>
        <v>238510</v>
      </c>
    </row>
    <row r="648" spans="2:8" x14ac:dyDescent="0.2">
      <c r="B648" s="38">
        <v>1800000</v>
      </c>
      <c r="C648" s="39">
        <v>18</v>
      </c>
      <c r="D648" s="17">
        <f>ROUND(EXP(C$4-C$5*LN($B648)+C$6*LN(C648)),2)</f>
        <v>2.72</v>
      </c>
      <c r="E648" s="21">
        <f>B648*D648/100</f>
        <v>48960</v>
      </c>
      <c r="F648" s="39">
        <v>18</v>
      </c>
      <c r="G648" s="17">
        <f>ROUND(EXP(F$4-F$5*LN($B648)+F$6*LN(F648)),2)</f>
        <v>10.28</v>
      </c>
      <c r="H648" s="21">
        <f>B648*G648/100</f>
        <v>185040</v>
      </c>
    </row>
    <row r="649" spans="2:8" x14ac:dyDescent="0.2">
      <c r="B649" s="44"/>
      <c r="C649" s="40">
        <v>22</v>
      </c>
      <c r="D649" s="19">
        <f>ROUND(EXP(C$4-C$5*LN($B648)+C$6*LN(C649)),2)</f>
        <v>2.99</v>
      </c>
      <c r="E649" s="22">
        <f>B648*D649/100</f>
        <v>53820</v>
      </c>
      <c r="F649" s="40">
        <v>22</v>
      </c>
      <c r="G649" s="19">
        <f>ROUND(EXP(F$4-F$5*LN($B648)+F$6*LN(F649)),2)</f>
        <v>11.2</v>
      </c>
      <c r="H649" s="22">
        <f>B648*G649/100</f>
        <v>201600</v>
      </c>
    </row>
    <row r="650" spans="2:8" x14ac:dyDescent="0.2">
      <c r="B650" s="44"/>
      <c r="C650" s="40">
        <v>26</v>
      </c>
      <c r="D650" s="19">
        <f>ROUND(EXP(C$4-C$5*LN($B648)+C$6*LN(C650)),2)</f>
        <v>3.24</v>
      </c>
      <c r="E650" s="22">
        <f>B648*D650/100</f>
        <v>58320</v>
      </c>
      <c r="F650" s="40">
        <v>26</v>
      </c>
      <c r="G650" s="19">
        <f>ROUND(EXP(F$4-F$5*LN($B648)+F$6*LN(F650)),2)</f>
        <v>12.04</v>
      </c>
      <c r="H650" s="22">
        <f>B648*G650/100</f>
        <v>216720</v>
      </c>
    </row>
    <row r="651" spans="2:8" x14ac:dyDescent="0.2">
      <c r="B651" s="44"/>
      <c r="C651" s="40">
        <v>30</v>
      </c>
      <c r="D651" s="19">
        <f>ROUND(EXP(C$4-C$5*LN($B648)+C$6*LN(C651)),2)</f>
        <v>3.47</v>
      </c>
      <c r="E651" s="22">
        <f>B648*D651/100</f>
        <v>62460</v>
      </c>
      <c r="F651" s="40">
        <v>30</v>
      </c>
      <c r="G651" s="19">
        <f>ROUND(EXP(F$4-F$5*LN($B648)+F$6*LN(F651)),2)</f>
        <v>12.8</v>
      </c>
      <c r="H651" s="22">
        <f>B648*G651/100</f>
        <v>230400</v>
      </c>
    </row>
    <row r="652" spans="2:8" x14ac:dyDescent="0.2">
      <c r="B652" s="45"/>
      <c r="C652" s="42">
        <v>36</v>
      </c>
      <c r="D652" s="27">
        <f>ROUND(EXP(C$4-C$5*LN($B648)+C$6*LN(C652)),2)</f>
        <v>3.79</v>
      </c>
      <c r="E652" s="28">
        <f>B648*D652/100</f>
        <v>68220</v>
      </c>
      <c r="F652" s="42">
        <v>36</v>
      </c>
      <c r="G652" s="27">
        <f>ROUND(EXP(F$4-F$5*LN($B648)+F$6*LN(F652)),2)</f>
        <v>13.83</v>
      </c>
      <c r="H652" s="28">
        <f>B648*G652/100</f>
        <v>248940</v>
      </c>
    </row>
    <row r="653" spans="2:8" x14ac:dyDescent="0.2">
      <c r="B653" s="38">
        <v>1900000</v>
      </c>
      <c r="C653" s="39">
        <v>18</v>
      </c>
      <c r="D653" s="17">
        <f>ROUND(EXP(C$4-C$5*LN($B653)+C$6*LN(C653)),2)</f>
        <v>2.69</v>
      </c>
      <c r="E653" s="21">
        <f>B653*D653/100</f>
        <v>51110</v>
      </c>
      <c r="F653" s="39">
        <v>18</v>
      </c>
      <c r="G653" s="17">
        <f>ROUND(EXP(F$4-F$5*LN($B653)+F$6*LN(F653)),2)</f>
        <v>10.14</v>
      </c>
      <c r="H653" s="21">
        <f>B653*G653/100</f>
        <v>192660</v>
      </c>
    </row>
    <row r="654" spans="2:8" x14ac:dyDescent="0.2">
      <c r="B654" s="44"/>
      <c r="C654" s="40">
        <v>22</v>
      </c>
      <c r="D654" s="19">
        <f>ROUND(EXP(C$4-C$5*LN($B653)+C$6*LN(C654)),2)</f>
        <v>2.96</v>
      </c>
      <c r="E654" s="22">
        <f>B653*D654/100</f>
        <v>56240</v>
      </c>
      <c r="F654" s="40">
        <v>22</v>
      </c>
      <c r="G654" s="19">
        <f>ROUND(EXP(F$4-F$5*LN($B653)+F$6*LN(F654)),2)</f>
        <v>11.05</v>
      </c>
      <c r="H654" s="22">
        <f>B653*G654/100</f>
        <v>209950</v>
      </c>
    </row>
    <row r="655" spans="2:8" x14ac:dyDescent="0.2">
      <c r="B655" s="44"/>
      <c r="C655" s="40">
        <v>26</v>
      </c>
      <c r="D655" s="19">
        <f>ROUND(EXP(C$4-C$5*LN($B653)+C$6*LN(C655)),2)</f>
        <v>3.21</v>
      </c>
      <c r="E655" s="22">
        <f>B653*D655/100</f>
        <v>60990</v>
      </c>
      <c r="F655" s="40">
        <v>26</v>
      </c>
      <c r="G655" s="19">
        <f>ROUND(EXP(F$4-F$5*LN($B653)+F$6*LN(F655)),2)</f>
        <v>11.87</v>
      </c>
      <c r="H655" s="22">
        <f>B653*G655/100</f>
        <v>225530</v>
      </c>
    </row>
    <row r="656" spans="2:8" x14ac:dyDescent="0.2">
      <c r="B656" s="44"/>
      <c r="C656" s="40">
        <v>30</v>
      </c>
      <c r="D656" s="19">
        <f>ROUND(EXP(C$4-C$5*LN($B653)+C$6*LN(C656)),2)</f>
        <v>3.44</v>
      </c>
      <c r="E656" s="22">
        <f>B653*D656/100</f>
        <v>65360</v>
      </c>
      <c r="F656" s="40">
        <v>30</v>
      </c>
      <c r="G656" s="19">
        <f>ROUND(EXP(F$4-F$5*LN($B653)+F$6*LN(F656)),2)</f>
        <v>12.62</v>
      </c>
      <c r="H656" s="22">
        <f>B653*G656/100</f>
        <v>239780</v>
      </c>
    </row>
    <row r="657" spans="2:8" x14ac:dyDescent="0.2">
      <c r="B657" s="45"/>
      <c r="C657" s="42">
        <v>36</v>
      </c>
      <c r="D657" s="27">
        <f>ROUND(EXP(C$4-C$5*LN($B653)+C$6*LN(C657)),2)</f>
        <v>3.76</v>
      </c>
      <c r="E657" s="28">
        <f>B653*D657/100</f>
        <v>71440</v>
      </c>
      <c r="F657" s="42">
        <v>36</v>
      </c>
      <c r="G657" s="27">
        <f>ROUND(EXP(F$4-F$5*LN($B653)+F$6*LN(F657)),2)</f>
        <v>13.65</v>
      </c>
      <c r="H657" s="28">
        <f>B653*G657/100</f>
        <v>259350</v>
      </c>
    </row>
    <row r="658" spans="2:8" x14ac:dyDescent="0.2">
      <c r="B658" s="38">
        <v>2000000</v>
      </c>
      <c r="C658" s="39">
        <v>18</v>
      </c>
      <c r="D658" s="17">
        <f>ROUND(EXP(C$4-C$5*LN($B658)+C$6*LN(C658)),2)</f>
        <v>2.67</v>
      </c>
      <c r="E658" s="21">
        <f>B658*D658/100</f>
        <v>53400</v>
      </c>
      <c r="F658" s="39">
        <v>18</v>
      </c>
      <c r="G658" s="17">
        <f>ROUND(EXP(F$4-F$5*LN($B658)+F$6*LN(F658)),2)</f>
        <v>10.01</v>
      </c>
      <c r="H658" s="21">
        <f>B658*G658/100</f>
        <v>200200</v>
      </c>
    </row>
    <row r="659" spans="2:8" x14ac:dyDescent="0.2">
      <c r="B659" s="44"/>
      <c r="C659" s="40">
        <v>22</v>
      </c>
      <c r="D659" s="19">
        <f>ROUND(EXP(C$4-C$5*LN($B658)+C$6*LN(C659)),2)</f>
        <v>2.94</v>
      </c>
      <c r="E659" s="22">
        <f>B658*D659/100</f>
        <v>58800</v>
      </c>
      <c r="F659" s="40">
        <v>22</v>
      </c>
      <c r="G659" s="19">
        <f>ROUND(EXP(F$4-F$5*LN($B658)+F$6*LN(F659)),2)</f>
        <v>10.91</v>
      </c>
      <c r="H659" s="22">
        <f>B658*G659/100</f>
        <v>218200</v>
      </c>
    </row>
    <row r="660" spans="2:8" x14ac:dyDescent="0.2">
      <c r="B660" s="44"/>
      <c r="C660" s="40">
        <v>26</v>
      </c>
      <c r="D660" s="19">
        <f>ROUND(EXP(C$4-C$5*LN($B658)+C$6*LN(C660)),2)</f>
        <v>3.18</v>
      </c>
      <c r="E660" s="22">
        <f>B658*D660/100</f>
        <v>63600</v>
      </c>
      <c r="F660" s="40">
        <v>26</v>
      </c>
      <c r="G660" s="19">
        <f>ROUND(EXP(F$4-F$5*LN($B658)+F$6*LN(F660)),2)</f>
        <v>11.72</v>
      </c>
      <c r="H660" s="22">
        <f>B658*G660/100</f>
        <v>234400</v>
      </c>
    </row>
    <row r="661" spans="2:8" x14ac:dyDescent="0.2">
      <c r="B661" s="44"/>
      <c r="C661" s="40">
        <v>30</v>
      </c>
      <c r="D661" s="19">
        <f>ROUND(EXP(C$4-C$5*LN($B658)+C$6*LN(C661)),2)</f>
        <v>3.41</v>
      </c>
      <c r="E661" s="22">
        <f>B658*D661/100</f>
        <v>68200</v>
      </c>
      <c r="F661" s="40">
        <v>30</v>
      </c>
      <c r="G661" s="19">
        <f>ROUND(EXP(F$4-F$5*LN($B658)+F$6*LN(F661)),2)</f>
        <v>12.46</v>
      </c>
      <c r="H661" s="22">
        <f>B658*G661/100</f>
        <v>249200</v>
      </c>
    </row>
    <row r="662" spans="2:8" x14ac:dyDescent="0.2">
      <c r="B662" s="45"/>
      <c r="C662" s="42">
        <v>36</v>
      </c>
      <c r="D662" s="27">
        <f>ROUND(EXP(C$4-C$5*LN($B658)+C$6*LN(C662)),2)</f>
        <v>3.72</v>
      </c>
      <c r="E662" s="28">
        <f>B658*D662/100</f>
        <v>74400</v>
      </c>
      <c r="F662" s="42">
        <v>36</v>
      </c>
      <c r="G662" s="27">
        <f>ROUND(EXP(F$4-F$5*LN($B658)+F$6*LN(F662)),2)</f>
        <v>13.47</v>
      </c>
      <c r="H662" s="28">
        <f>B658*G662/100</f>
        <v>269400</v>
      </c>
    </row>
    <row r="663" spans="2:8" x14ac:dyDescent="0.2">
      <c r="B663" s="38">
        <v>2100000</v>
      </c>
      <c r="C663" s="39">
        <v>18</v>
      </c>
      <c r="D663" s="17">
        <f>ROUND(EXP(C$4-C$5*LN($B663)+C$6*LN(C663)),2)</f>
        <v>2.64</v>
      </c>
      <c r="E663" s="21">
        <f>B663*D663/100</f>
        <v>55440</v>
      </c>
      <c r="F663" s="39">
        <v>18</v>
      </c>
      <c r="G663" s="17">
        <f>ROUND(EXP(F$4-F$5*LN($B663)+F$6*LN(F663)),2)</f>
        <v>9.89</v>
      </c>
      <c r="H663" s="21">
        <f>B663*G663/100</f>
        <v>207690</v>
      </c>
    </row>
    <row r="664" spans="2:8" x14ac:dyDescent="0.2">
      <c r="B664" s="44"/>
      <c r="C664" s="40">
        <v>22</v>
      </c>
      <c r="D664" s="19">
        <f>ROUND(EXP(C$4-C$5*LN($B663)+C$6*LN(C664)),2)</f>
        <v>2.91</v>
      </c>
      <c r="E664" s="22">
        <f>B663*D664/100</f>
        <v>61110</v>
      </c>
      <c r="F664" s="40">
        <v>22</v>
      </c>
      <c r="G664" s="19">
        <f>ROUND(EXP(F$4-F$5*LN($B663)+F$6*LN(F664)),2)</f>
        <v>10.78</v>
      </c>
      <c r="H664" s="22">
        <f>B663*G664/100</f>
        <v>226380</v>
      </c>
    </row>
    <row r="665" spans="2:8" x14ac:dyDescent="0.2">
      <c r="B665" s="44"/>
      <c r="C665" s="40">
        <v>26</v>
      </c>
      <c r="D665" s="19">
        <f>ROUND(EXP(C$4-C$5*LN($B663)+C$6*LN(C665)),2)</f>
        <v>3.15</v>
      </c>
      <c r="E665" s="22">
        <f>B663*D665/100</f>
        <v>66150</v>
      </c>
      <c r="F665" s="40">
        <v>26</v>
      </c>
      <c r="G665" s="19">
        <f>ROUND(EXP(F$4-F$5*LN($B663)+F$6*LN(F665)),2)</f>
        <v>11.58</v>
      </c>
      <c r="H665" s="22">
        <f>B663*G665/100</f>
        <v>243180</v>
      </c>
    </row>
    <row r="666" spans="2:8" x14ac:dyDescent="0.2">
      <c r="B666" s="44"/>
      <c r="C666" s="40">
        <v>30</v>
      </c>
      <c r="D666" s="19">
        <f>ROUND(EXP(C$4-C$5*LN($B663)+C$6*LN(C666)),2)</f>
        <v>3.38</v>
      </c>
      <c r="E666" s="22">
        <f>B663*D666/100</f>
        <v>70980</v>
      </c>
      <c r="F666" s="40">
        <v>30</v>
      </c>
      <c r="G666" s="19">
        <f>ROUND(EXP(F$4-F$5*LN($B663)+F$6*LN(F666)),2)</f>
        <v>12.31</v>
      </c>
      <c r="H666" s="22">
        <f>B663*G666/100</f>
        <v>258510</v>
      </c>
    </row>
    <row r="667" spans="2:8" x14ac:dyDescent="0.2">
      <c r="B667" s="45"/>
      <c r="C667" s="42">
        <v>36</v>
      </c>
      <c r="D667" s="27">
        <f>ROUND(EXP(C$4-C$5*LN($B663)+C$6*LN(C667)),2)</f>
        <v>3.69</v>
      </c>
      <c r="E667" s="28">
        <f>B663*D667/100</f>
        <v>77490</v>
      </c>
      <c r="F667" s="42">
        <v>36</v>
      </c>
      <c r="G667" s="27">
        <f>ROUND(EXP(F$4-F$5*LN($B663)+F$6*LN(F667)),2)</f>
        <v>13.31</v>
      </c>
      <c r="H667" s="28">
        <f>B663*G667/100</f>
        <v>279510</v>
      </c>
    </row>
    <row r="668" spans="2:8" x14ac:dyDescent="0.2">
      <c r="B668" s="38">
        <v>2200000</v>
      </c>
      <c r="C668" s="39">
        <v>18</v>
      </c>
      <c r="D668" s="17">
        <f>ROUND(EXP(C$4-C$5*LN($B668)+C$6*LN(C668)),2)</f>
        <v>2.62</v>
      </c>
      <c r="E668" s="21">
        <f>B668*D668/100</f>
        <v>57640</v>
      </c>
      <c r="F668" s="39">
        <v>18</v>
      </c>
      <c r="G668" s="17">
        <f>ROUND(EXP(F$4-F$5*LN($B668)+F$6*LN(F668)),2)</f>
        <v>9.7799999999999994</v>
      </c>
      <c r="H668" s="21">
        <f>B668*G668/100</f>
        <v>215160</v>
      </c>
    </row>
    <row r="669" spans="2:8" x14ac:dyDescent="0.2">
      <c r="B669" s="44"/>
      <c r="C669" s="40">
        <v>22</v>
      </c>
      <c r="D669" s="19">
        <f>ROUND(EXP(C$4-C$5*LN($B668)+C$6*LN(C669)),2)</f>
        <v>2.89</v>
      </c>
      <c r="E669" s="22">
        <f>B668*D669/100</f>
        <v>63580</v>
      </c>
      <c r="F669" s="40">
        <v>22</v>
      </c>
      <c r="G669" s="19">
        <f>ROUND(EXP(F$4-F$5*LN($B668)+F$6*LN(F669)),2)</f>
        <v>10.65</v>
      </c>
      <c r="H669" s="22">
        <f>B668*G669/100</f>
        <v>234300</v>
      </c>
    </row>
    <row r="670" spans="2:8" x14ac:dyDescent="0.2">
      <c r="B670" s="44"/>
      <c r="C670" s="40">
        <v>26</v>
      </c>
      <c r="D670" s="19">
        <f>ROUND(EXP(C$4-C$5*LN($B668)+C$6*LN(C670)),2)</f>
        <v>3.13</v>
      </c>
      <c r="E670" s="22">
        <f>B668*D670/100</f>
        <v>68860</v>
      </c>
      <c r="F670" s="40">
        <v>26</v>
      </c>
      <c r="G670" s="19">
        <f>ROUND(EXP(F$4-F$5*LN($B668)+F$6*LN(F670)),2)</f>
        <v>11.44</v>
      </c>
      <c r="H670" s="22">
        <f>B668*G670/100</f>
        <v>251680</v>
      </c>
    </row>
    <row r="671" spans="2:8" x14ac:dyDescent="0.2">
      <c r="B671" s="44"/>
      <c r="C671" s="40">
        <v>30</v>
      </c>
      <c r="D671" s="19">
        <f>ROUND(EXP(C$4-C$5*LN($B668)+C$6*LN(C671)),2)</f>
        <v>3.35</v>
      </c>
      <c r="E671" s="22">
        <f>B668*D671/100</f>
        <v>73700</v>
      </c>
      <c r="F671" s="40">
        <v>30</v>
      </c>
      <c r="G671" s="19">
        <f>ROUND(EXP(F$4-F$5*LN($B668)+F$6*LN(F671)),2)</f>
        <v>12.16</v>
      </c>
      <c r="H671" s="22">
        <f>B668*G671/100</f>
        <v>267520</v>
      </c>
    </row>
    <row r="672" spans="2:8" x14ac:dyDescent="0.2">
      <c r="B672" s="45"/>
      <c r="C672" s="42">
        <v>36</v>
      </c>
      <c r="D672" s="27">
        <f>ROUND(EXP(C$4-C$5*LN($B668)+C$6*LN(C672)),2)</f>
        <v>3.66</v>
      </c>
      <c r="E672" s="28">
        <f>B668*D672/100</f>
        <v>80520</v>
      </c>
      <c r="F672" s="42">
        <v>36</v>
      </c>
      <c r="G672" s="27">
        <f>ROUND(EXP(F$4-F$5*LN($B668)+F$6*LN(F672)),2)</f>
        <v>13.15</v>
      </c>
      <c r="H672" s="28">
        <f>B668*G672/100</f>
        <v>289300</v>
      </c>
    </row>
    <row r="673" spans="2:8" x14ac:dyDescent="0.2">
      <c r="B673" s="38">
        <v>2300000</v>
      </c>
      <c r="C673" s="39">
        <v>18</v>
      </c>
      <c r="D673" s="17">
        <f>ROUND(EXP(C$4-C$5*LN($B673)+C$6*LN(C673)),2)</f>
        <v>2.6</v>
      </c>
      <c r="E673" s="21">
        <f>B673*D673/100</f>
        <v>59800</v>
      </c>
      <c r="F673" s="39">
        <v>18</v>
      </c>
      <c r="G673" s="17">
        <f>ROUND(EXP(F$4-F$5*LN($B673)+F$6*LN(F673)),2)</f>
        <v>9.67</v>
      </c>
      <c r="H673" s="21">
        <f>B673*G673/100</f>
        <v>222410</v>
      </c>
    </row>
    <row r="674" spans="2:8" x14ac:dyDescent="0.2">
      <c r="B674" s="44"/>
      <c r="C674" s="40">
        <v>22</v>
      </c>
      <c r="D674" s="19">
        <f>ROUND(EXP(C$4-C$5*LN($B673)+C$6*LN(C674)),2)</f>
        <v>2.86</v>
      </c>
      <c r="E674" s="22">
        <f>B673*D674/100</f>
        <v>65780</v>
      </c>
      <c r="F674" s="40">
        <v>22</v>
      </c>
      <c r="G674" s="19">
        <f>ROUND(EXP(F$4-F$5*LN($B673)+F$6*LN(F674)),2)</f>
        <v>10.53</v>
      </c>
      <c r="H674" s="22">
        <f>B673*G674/100</f>
        <v>242190</v>
      </c>
    </row>
    <row r="675" spans="2:8" x14ac:dyDescent="0.2">
      <c r="B675" s="44"/>
      <c r="C675" s="40">
        <v>26</v>
      </c>
      <c r="D675" s="19">
        <f>ROUND(EXP(C$4-C$5*LN($B673)+C$6*LN(C675)),2)</f>
        <v>3.1</v>
      </c>
      <c r="E675" s="22">
        <f>B673*D675/100</f>
        <v>71300</v>
      </c>
      <c r="F675" s="40">
        <v>26</v>
      </c>
      <c r="G675" s="19">
        <f>ROUND(EXP(F$4-F$5*LN($B673)+F$6*LN(F675)),2)</f>
        <v>11.31</v>
      </c>
      <c r="H675" s="22">
        <f>B673*G675/100</f>
        <v>260130</v>
      </c>
    </row>
    <row r="676" spans="2:8" x14ac:dyDescent="0.2">
      <c r="B676" s="44"/>
      <c r="C676" s="40">
        <v>30</v>
      </c>
      <c r="D676" s="19">
        <f>ROUND(EXP(C$4-C$5*LN($B673)+C$6*LN(C676)),2)</f>
        <v>3.33</v>
      </c>
      <c r="E676" s="22">
        <f>B673*D676/100</f>
        <v>76590</v>
      </c>
      <c r="F676" s="40">
        <v>30</v>
      </c>
      <c r="G676" s="19">
        <f>ROUND(EXP(F$4-F$5*LN($B673)+F$6*LN(F676)),2)</f>
        <v>12.03</v>
      </c>
      <c r="H676" s="22">
        <f>B673*G676/100</f>
        <v>276690</v>
      </c>
    </row>
    <row r="677" spans="2:8" x14ac:dyDescent="0.2">
      <c r="B677" s="45"/>
      <c r="C677" s="42">
        <v>36</v>
      </c>
      <c r="D677" s="27">
        <f>ROUND(EXP(C$4-C$5*LN($B673)+C$6*LN(C677)),2)</f>
        <v>3.63</v>
      </c>
      <c r="E677" s="28">
        <f>B673*D677/100</f>
        <v>83490</v>
      </c>
      <c r="F677" s="42">
        <v>36</v>
      </c>
      <c r="G677" s="27">
        <f>ROUND(EXP(F$4-F$5*LN($B673)+F$6*LN(F677)),2)</f>
        <v>13.01</v>
      </c>
      <c r="H677" s="28">
        <f>B673*G677/100</f>
        <v>299230</v>
      </c>
    </row>
    <row r="678" spans="2:8" x14ac:dyDescent="0.2">
      <c r="B678" s="38">
        <v>2400000</v>
      </c>
      <c r="C678" s="39">
        <v>18</v>
      </c>
      <c r="D678" s="17">
        <f>ROUND(EXP(C$4-C$5*LN($B678)+C$6*LN(C678)),2)</f>
        <v>2.58</v>
      </c>
      <c r="E678" s="21">
        <f>B678*D678/100</f>
        <v>61920</v>
      </c>
      <c r="F678" s="39">
        <v>18</v>
      </c>
      <c r="G678" s="17">
        <f>ROUND(EXP(F$4-F$5*LN($B678)+F$6*LN(F678)),2)</f>
        <v>9.56</v>
      </c>
      <c r="H678" s="21">
        <f>B678*G678/100</f>
        <v>229440</v>
      </c>
    </row>
    <row r="679" spans="2:8" x14ac:dyDescent="0.2">
      <c r="B679" s="44"/>
      <c r="C679" s="40">
        <v>22</v>
      </c>
      <c r="D679" s="19">
        <f>ROUND(EXP(C$4-C$5*LN($B678)+C$6*LN(C679)),2)</f>
        <v>2.84</v>
      </c>
      <c r="E679" s="22">
        <f>B678*D679/100</f>
        <v>68160</v>
      </c>
      <c r="F679" s="40">
        <v>22</v>
      </c>
      <c r="G679" s="19">
        <f>ROUND(EXP(F$4-F$5*LN($B678)+F$6*LN(F679)),2)</f>
        <v>10.42</v>
      </c>
      <c r="H679" s="22">
        <f>B678*G679/100</f>
        <v>250080</v>
      </c>
    </row>
    <row r="680" spans="2:8" x14ac:dyDescent="0.2">
      <c r="B680" s="44"/>
      <c r="C680" s="40">
        <v>26</v>
      </c>
      <c r="D680" s="19">
        <f>ROUND(EXP(C$4-C$5*LN($B678)+C$6*LN(C680)),2)</f>
        <v>3.08</v>
      </c>
      <c r="E680" s="22">
        <f>B678*D680/100</f>
        <v>73920</v>
      </c>
      <c r="F680" s="40">
        <v>26</v>
      </c>
      <c r="G680" s="19">
        <f>ROUND(EXP(F$4-F$5*LN($B678)+F$6*LN(F680)),2)</f>
        <v>11.19</v>
      </c>
      <c r="H680" s="22">
        <f>B678*G680/100</f>
        <v>268560</v>
      </c>
    </row>
    <row r="681" spans="2:8" x14ac:dyDescent="0.2">
      <c r="B681" s="44"/>
      <c r="C681" s="40">
        <v>30</v>
      </c>
      <c r="D681" s="19">
        <f>ROUND(EXP(C$4-C$5*LN($B678)+C$6*LN(C681)),2)</f>
        <v>3.3</v>
      </c>
      <c r="E681" s="22">
        <f>B678*D681/100</f>
        <v>79200</v>
      </c>
      <c r="F681" s="40">
        <v>30</v>
      </c>
      <c r="G681" s="19">
        <f>ROUND(EXP(F$4-F$5*LN($B678)+F$6*LN(F681)),2)</f>
        <v>11.9</v>
      </c>
      <c r="H681" s="22">
        <f>B678*G681/100</f>
        <v>285600</v>
      </c>
    </row>
    <row r="682" spans="2:8" x14ac:dyDescent="0.2">
      <c r="B682" s="45"/>
      <c r="C682" s="42">
        <v>36</v>
      </c>
      <c r="D682" s="27">
        <f>ROUND(EXP(C$4-C$5*LN($B678)+C$6*LN(C682)),2)</f>
        <v>3.6</v>
      </c>
      <c r="E682" s="28">
        <f>B678*D682/100</f>
        <v>86400</v>
      </c>
      <c r="F682" s="42">
        <v>36</v>
      </c>
      <c r="G682" s="27">
        <f>ROUND(EXP(F$4-F$5*LN($B678)+F$6*LN(F682)),2)</f>
        <v>12.87</v>
      </c>
      <c r="H682" s="28">
        <f>B678*G682/100</f>
        <v>308879.99999999994</v>
      </c>
    </row>
    <row r="683" spans="2:8" x14ac:dyDescent="0.2">
      <c r="B683" s="38">
        <v>2500000</v>
      </c>
      <c r="C683" s="39">
        <v>18</v>
      </c>
      <c r="D683" s="17">
        <f>ROUND(EXP(C$4-C$5*LN($B683)+C$6*LN(C683)),2)</f>
        <v>2.56</v>
      </c>
      <c r="E683" s="21">
        <f>B683*D683/100</f>
        <v>64000</v>
      </c>
      <c r="F683" s="39">
        <v>18</v>
      </c>
      <c r="G683" s="17">
        <f>ROUND(EXP(F$4-F$5*LN($B683)+F$6*LN(F683)),2)</f>
        <v>9.4700000000000006</v>
      </c>
      <c r="H683" s="21">
        <f>B683*G683/100</f>
        <v>236750</v>
      </c>
    </row>
    <row r="684" spans="2:8" x14ac:dyDescent="0.2">
      <c r="B684" s="44"/>
      <c r="C684" s="40">
        <v>22</v>
      </c>
      <c r="D684" s="19">
        <f>ROUND(EXP(C$4-C$5*LN($B683)+C$6*LN(C684)),2)</f>
        <v>2.82</v>
      </c>
      <c r="E684" s="22">
        <f>B683*D684/100</f>
        <v>70500</v>
      </c>
      <c r="F684" s="40">
        <v>22</v>
      </c>
      <c r="G684" s="19">
        <f>ROUND(EXP(F$4-F$5*LN($B683)+F$6*LN(F684)),2)</f>
        <v>10.31</v>
      </c>
      <c r="H684" s="22">
        <f>B683*G684/100</f>
        <v>257750</v>
      </c>
    </row>
    <row r="685" spans="2:8" x14ac:dyDescent="0.2">
      <c r="B685" s="44"/>
      <c r="C685" s="40">
        <v>26</v>
      </c>
      <c r="D685" s="19">
        <f>ROUND(EXP(C$4-C$5*LN($B683)+C$6*LN(C685)),2)</f>
        <v>3.06</v>
      </c>
      <c r="E685" s="22">
        <f>B683*D685/100</f>
        <v>76500</v>
      </c>
      <c r="F685" s="40">
        <v>26</v>
      </c>
      <c r="G685" s="19">
        <f>ROUND(EXP(F$4-F$5*LN($B683)+F$6*LN(F685)),2)</f>
        <v>11.08</v>
      </c>
      <c r="H685" s="22">
        <f>B683*G685/100</f>
        <v>277000</v>
      </c>
    </row>
    <row r="686" spans="2:8" x14ac:dyDescent="0.2">
      <c r="B686" s="44"/>
      <c r="C686" s="40">
        <v>30</v>
      </c>
      <c r="D686" s="19">
        <f>ROUND(EXP(C$4-C$5*LN($B683)+C$6*LN(C686)),2)</f>
        <v>3.28</v>
      </c>
      <c r="E686" s="22">
        <f>B683*D686/100</f>
        <v>81999.999999999985</v>
      </c>
      <c r="F686" s="40">
        <v>30</v>
      </c>
      <c r="G686" s="19">
        <f>ROUND(EXP(F$4-F$5*LN($B683)+F$6*LN(F686)),2)</f>
        <v>11.78</v>
      </c>
      <c r="H686" s="22">
        <f>B683*G686/100</f>
        <v>294500</v>
      </c>
    </row>
    <row r="687" spans="2:8" x14ac:dyDescent="0.2">
      <c r="B687" s="45"/>
      <c r="C687" s="42">
        <v>36</v>
      </c>
      <c r="D687" s="27">
        <f>ROUND(EXP(C$4-C$5*LN($B683)+C$6*LN(C687)),2)</f>
        <v>3.58</v>
      </c>
      <c r="E687" s="28">
        <f>B683*D687/100</f>
        <v>89500</v>
      </c>
      <c r="F687" s="42">
        <v>36</v>
      </c>
      <c r="G687" s="27">
        <f>ROUND(EXP(F$4-F$5*LN($B683)+F$6*LN(F687)),2)</f>
        <v>12.73</v>
      </c>
      <c r="H687" s="28">
        <f>B683*G687/100</f>
        <v>318250</v>
      </c>
    </row>
    <row r="688" spans="2:8" x14ac:dyDescent="0.2">
      <c r="B688" s="38">
        <v>2600000</v>
      </c>
      <c r="C688" s="39">
        <v>18</v>
      </c>
      <c r="D688" s="17">
        <f>ROUND(EXP(C$4-C$5*LN($B688)+C$6*LN(C688)),2)</f>
        <v>2.54</v>
      </c>
      <c r="E688" s="21">
        <f>B688*D688/100</f>
        <v>66040</v>
      </c>
      <c r="F688" s="39">
        <v>18</v>
      </c>
      <c r="G688" s="17">
        <f>ROUND(EXP(F$4-F$5*LN($B688)+F$6*LN(F688)),2)</f>
        <v>9.3699999999999992</v>
      </c>
      <c r="H688" s="21">
        <f>B688*G688/100</f>
        <v>243619.99999999997</v>
      </c>
    </row>
    <row r="689" spans="2:8" x14ac:dyDescent="0.2">
      <c r="B689" s="44"/>
      <c r="C689" s="40">
        <v>22</v>
      </c>
      <c r="D689" s="19">
        <f>ROUND(EXP(C$4-C$5*LN($B688)+C$6*LN(C689)),2)</f>
        <v>2.8</v>
      </c>
      <c r="E689" s="22">
        <f>B688*D689/100</f>
        <v>72800</v>
      </c>
      <c r="F689" s="40">
        <v>22</v>
      </c>
      <c r="G689" s="19">
        <f>ROUND(EXP(F$4-F$5*LN($B688)+F$6*LN(F689)),2)</f>
        <v>10.210000000000001</v>
      </c>
      <c r="H689" s="22">
        <f>B688*G689/100</f>
        <v>265460.00000000006</v>
      </c>
    </row>
    <row r="690" spans="2:8" x14ac:dyDescent="0.2">
      <c r="B690" s="44"/>
      <c r="C690" s="40">
        <v>26</v>
      </c>
      <c r="D690" s="19">
        <f>ROUND(EXP(C$4-C$5*LN($B688)+C$6*LN(C690)),2)</f>
        <v>3.04</v>
      </c>
      <c r="E690" s="22">
        <f>B688*D690/100</f>
        <v>79040</v>
      </c>
      <c r="F690" s="40">
        <v>26</v>
      </c>
      <c r="G690" s="19">
        <f>ROUND(EXP(F$4-F$5*LN($B688)+F$6*LN(F690)),2)</f>
        <v>10.97</v>
      </c>
      <c r="H690" s="22">
        <f>B688*G690/100</f>
        <v>285220</v>
      </c>
    </row>
    <row r="691" spans="2:8" x14ac:dyDescent="0.2">
      <c r="B691" s="44"/>
      <c r="C691" s="40">
        <v>30</v>
      </c>
      <c r="D691" s="19">
        <f>ROUND(EXP(C$4-C$5*LN($B688)+C$6*LN(C691)),2)</f>
        <v>3.25</v>
      </c>
      <c r="E691" s="22">
        <f>B688*D691/100</f>
        <v>84500</v>
      </c>
      <c r="F691" s="40">
        <v>30</v>
      </c>
      <c r="G691" s="19">
        <f>ROUND(EXP(F$4-F$5*LN($B688)+F$6*LN(F691)),2)</f>
        <v>11.66</v>
      </c>
      <c r="H691" s="22">
        <f>B688*G691/100</f>
        <v>303160</v>
      </c>
    </row>
    <row r="692" spans="2:8" x14ac:dyDescent="0.2">
      <c r="B692" s="45"/>
      <c r="C692" s="42">
        <v>36</v>
      </c>
      <c r="D692" s="27">
        <f>ROUND(EXP(C$4-C$5*LN($B688)+C$6*LN(C692)),2)</f>
        <v>3.55</v>
      </c>
      <c r="E692" s="28">
        <f>B688*D692/100</f>
        <v>92300</v>
      </c>
      <c r="F692" s="42">
        <v>36</v>
      </c>
      <c r="G692" s="27">
        <f>ROUND(EXP(F$4-F$5*LN($B688)+F$6*LN(F692)),2)</f>
        <v>12.61</v>
      </c>
      <c r="H692" s="28">
        <f>B688*G692/100</f>
        <v>327860</v>
      </c>
    </row>
    <row r="693" spans="2:8" x14ac:dyDescent="0.2">
      <c r="B693" s="38">
        <v>2700000</v>
      </c>
      <c r="C693" s="39">
        <v>18</v>
      </c>
      <c r="D693" s="17">
        <f>ROUND(EXP(C$4-C$5*LN($B693)+C$6*LN(C693)),2)</f>
        <v>2.5299999999999998</v>
      </c>
      <c r="E693" s="21">
        <f>B693*D693/100</f>
        <v>68309.999999999985</v>
      </c>
      <c r="F693" s="39">
        <v>18</v>
      </c>
      <c r="G693" s="17">
        <f>ROUND(EXP(F$4-F$5*LN($B693)+F$6*LN(F693)),2)</f>
        <v>9.2799999999999994</v>
      </c>
      <c r="H693" s="21">
        <f>B693*G693/100</f>
        <v>250560</v>
      </c>
    </row>
    <row r="694" spans="2:8" x14ac:dyDescent="0.2">
      <c r="B694" s="44"/>
      <c r="C694" s="40">
        <v>22</v>
      </c>
      <c r="D694" s="19">
        <f>ROUND(EXP(C$4-C$5*LN($B693)+C$6*LN(C694)),2)</f>
        <v>2.78</v>
      </c>
      <c r="E694" s="22">
        <f>B693*D694/100</f>
        <v>75059.999999999985</v>
      </c>
      <c r="F694" s="40">
        <v>22</v>
      </c>
      <c r="G694" s="19">
        <f>ROUND(EXP(F$4-F$5*LN($B693)+F$6*LN(F694)),2)</f>
        <v>10.119999999999999</v>
      </c>
      <c r="H694" s="22">
        <f>B693*G694/100</f>
        <v>273239.99999999994</v>
      </c>
    </row>
    <row r="695" spans="2:8" x14ac:dyDescent="0.2">
      <c r="B695" s="44"/>
      <c r="C695" s="40">
        <v>26</v>
      </c>
      <c r="D695" s="19">
        <f>ROUND(EXP(C$4-C$5*LN($B693)+C$6*LN(C695)),2)</f>
        <v>3.02</v>
      </c>
      <c r="E695" s="22">
        <f>B693*D695/100</f>
        <v>81540</v>
      </c>
      <c r="F695" s="40">
        <v>26</v>
      </c>
      <c r="G695" s="19">
        <f>ROUND(EXP(F$4-F$5*LN($B693)+F$6*LN(F695)),2)</f>
        <v>10.87</v>
      </c>
      <c r="H695" s="22">
        <f>B693*G695/100</f>
        <v>293489.99999999994</v>
      </c>
    </row>
    <row r="696" spans="2:8" x14ac:dyDescent="0.2">
      <c r="B696" s="44"/>
      <c r="C696" s="40">
        <v>30</v>
      </c>
      <c r="D696" s="19">
        <f>ROUND(EXP(C$4-C$5*LN($B693)+C$6*LN(C696)),2)</f>
        <v>3.23</v>
      </c>
      <c r="E696" s="22">
        <f>B693*D696/100</f>
        <v>87210</v>
      </c>
      <c r="F696" s="40">
        <v>30</v>
      </c>
      <c r="G696" s="19">
        <f>ROUND(EXP(F$4-F$5*LN($B693)+F$6*LN(F696)),2)</f>
        <v>11.55</v>
      </c>
      <c r="H696" s="22">
        <f>B693*G696/100</f>
        <v>311850.00000000006</v>
      </c>
    </row>
    <row r="697" spans="2:8" x14ac:dyDescent="0.2">
      <c r="B697" s="45"/>
      <c r="C697" s="42">
        <v>36</v>
      </c>
      <c r="D697" s="27">
        <f>ROUND(EXP(C$4-C$5*LN($B693)+C$6*LN(C697)),2)</f>
        <v>3.53</v>
      </c>
      <c r="E697" s="28">
        <f>B693*D697/100</f>
        <v>95310</v>
      </c>
      <c r="F697" s="42">
        <v>36</v>
      </c>
      <c r="G697" s="27">
        <f>ROUND(EXP(F$4-F$5*LN($B693)+F$6*LN(F697)),2)</f>
        <v>12.49</v>
      </c>
      <c r="H697" s="28">
        <f>B693*G697/100</f>
        <v>337230</v>
      </c>
    </row>
    <row r="698" spans="2:8" x14ac:dyDescent="0.2">
      <c r="B698" s="38">
        <v>2800000</v>
      </c>
      <c r="C698" s="39">
        <v>18</v>
      </c>
      <c r="D698" s="17">
        <f>ROUND(EXP(C$4-C$5*LN($B698)+C$6*LN(C698)),2)</f>
        <v>2.5099999999999998</v>
      </c>
      <c r="E698" s="21">
        <f>B698*D698/100</f>
        <v>70279.999999999985</v>
      </c>
      <c r="F698" s="39">
        <v>18</v>
      </c>
      <c r="G698" s="17">
        <f>ROUND(EXP(F$4-F$5*LN($B698)+F$6*LN(F698)),2)</f>
        <v>9.1999999999999993</v>
      </c>
      <c r="H698" s="21">
        <f>B698*G698/100</f>
        <v>257599.99999999997</v>
      </c>
    </row>
    <row r="699" spans="2:8" x14ac:dyDescent="0.2">
      <c r="B699" s="44"/>
      <c r="C699" s="40">
        <v>22</v>
      </c>
      <c r="D699" s="19">
        <f>ROUND(EXP(C$4-C$5*LN($B698)+C$6*LN(C699)),2)</f>
        <v>2.77</v>
      </c>
      <c r="E699" s="22">
        <f>B698*D699/100</f>
        <v>77560</v>
      </c>
      <c r="F699" s="40">
        <v>22</v>
      </c>
      <c r="G699" s="19">
        <f>ROUND(EXP(F$4-F$5*LN($B698)+F$6*LN(F699)),2)</f>
        <v>10.02</v>
      </c>
      <c r="H699" s="22">
        <f>B698*G699/100</f>
        <v>280560</v>
      </c>
    </row>
    <row r="700" spans="2:8" x14ac:dyDescent="0.2">
      <c r="B700" s="44"/>
      <c r="C700" s="40">
        <v>26</v>
      </c>
      <c r="D700" s="19">
        <f>ROUND(EXP(C$4-C$5*LN($B698)+C$6*LN(C700)),2)</f>
        <v>3</v>
      </c>
      <c r="E700" s="22">
        <f>B698*D700/100</f>
        <v>84000</v>
      </c>
      <c r="F700" s="40">
        <v>26</v>
      </c>
      <c r="G700" s="19">
        <f>ROUND(EXP(F$4-F$5*LN($B698)+F$6*LN(F700)),2)</f>
        <v>10.77</v>
      </c>
      <c r="H700" s="22">
        <f>B698*G700/100</f>
        <v>301560</v>
      </c>
    </row>
    <row r="701" spans="2:8" x14ac:dyDescent="0.2">
      <c r="B701" s="44"/>
      <c r="C701" s="40">
        <v>30</v>
      </c>
      <c r="D701" s="19">
        <f>ROUND(EXP(C$4-C$5*LN($B698)+C$6*LN(C701)),2)</f>
        <v>3.21</v>
      </c>
      <c r="E701" s="22">
        <f>B698*D701/100</f>
        <v>89880</v>
      </c>
      <c r="F701" s="40">
        <v>30</v>
      </c>
      <c r="G701" s="19">
        <f>ROUND(EXP(F$4-F$5*LN($B698)+F$6*LN(F701)),2)</f>
        <v>11.45</v>
      </c>
      <c r="H701" s="22">
        <f>B698*G701/100</f>
        <v>320599.99999999994</v>
      </c>
    </row>
    <row r="702" spans="2:8" x14ac:dyDescent="0.2">
      <c r="B702" s="45"/>
      <c r="C702" s="42">
        <v>36</v>
      </c>
      <c r="D702" s="27">
        <f>ROUND(EXP(C$4-C$5*LN($B698)+C$6*LN(C702)),2)</f>
        <v>3.51</v>
      </c>
      <c r="E702" s="28">
        <f>B698*D702/100</f>
        <v>98280</v>
      </c>
      <c r="F702" s="42">
        <v>36</v>
      </c>
      <c r="G702" s="27">
        <f>ROUND(EXP(F$4-F$5*LN($B698)+F$6*LN(F702)),2)</f>
        <v>12.38</v>
      </c>
      <c r="H702" s="28">
        <f>B698*G702/100</f>
        <v>346640</v>
      </c>
    </row>
    <row r="703" spans="2:8" x14ac:dyDescent="0.2">
      <c r="B703" s="38">
        <v>2900000</v>
      </c>
      <c r="C703" s="39">
        <v>18</v>
      </c>
      <c r="D703" s="17">
        <f>ROUND(EXP(C$4-C$5*LN($B703)+C$6*LN(C703)),2)</f>
        <v>2.5</v>
      </c>
      <c r="E703" s="21">
        <f>B703*D703/100</f>
        <v>72500</v>
      </c>
      <c r="F703" s="39">
        <v>18</v>
      </c>
      <c r="G703" s="17">
        <f>ROUND(EXP(F$4-F$5*LN($B703)+F$6*LN(F703)),2)</f>
        <v>9.1199999999999992</v>
      </c>
      <c r="H703" s="21">
        <f>B703*G703/100</f>
        <v>264479.99999999994</v>
      </c>
    </row>
    <row r="704" spans="2:8" x14ac:dyDescent="0.2">
      <c r="B704" s="44"/>
      <c r="C704" s="40">
        <v>22</v>
      </c>
      <c r="D704" s="19">
        <f>ROUND(EXP(C$4-C$5*LN($B703)+C$6*LN(C704)),2)</f>
        <v>2.75</v>
      </c>
      <c r="E704" s="22">
        <f>B703*D704/100</f>
        <v>79750</v>
      </c>
      <c r="F704" s="40">
        <v>22</v>
      </c>
      <c r="G704" s="19">
        <f>ROUND(EXP(F$4-F$5*LN($B703)+F$6*LN(F704)),2)</f>
        <v>9.94</v>
      </c>
      <c r="H704" s="22">
        <f>B703*G704/100</f>
        <v>288260</v>
      </c>
    </row>
    <row r="705" spans="2:8" x14ac:dyDescent="0.2">
      <c r="B705" s="44"/>
      <c r="C705" s="40">
        <v>26</v>
      </c>
      <c r="D705" s="19">
        <f>ROUND(EXP(C$4-C$5*LN($B703)+C$6*LN(C705)),2)</f>
        <v>2.98</v>
      </c>
      <c r="E705" s="22">
        <f>B703*D705/100</f>
        <v>86420</v>
      </c>
      <c r="F705" s="40">
        <v>26</v>
      </c>
      <c r="G705" s="19">
        <f>ROUND(EXP(F$4-F$5*LN($B703)+F$6*LN(F705)),2)</f>
        <v>10.67</v>
      </c>
      <c r="H705" s="22">
        <f>B703*G705/100</f>
        <v>309430</v>
      </c>
    </row>
    <row r="706" spans="2:8" x14ac:dyDescent="0.2">
      <c r="B706" s="44"/>
      <c r="C706" s="40">
        <v>30</v>
      </c>
      <c r="D706" s="19">
        <f>ROUND(EXP(C$4-C$5*LN($B703)+C$6*LN(C706)),2)</f>
        <v>3.19</v>
      </c>
      <c r="E706" s="22">
        <f>B703*D706/100</f>
        <v>92510</v>
      </c>
      <c r="F706" s="40">
        <v>30</v>
      </c>
      <c r="G706" s="19">
        <f>ROUND(EXP(F$4-F$5*LN($B703)+F$6*LN(F706)),2)</f>
        <v>11.35</v>
      </c>
      <c r="H706" s="22">
        <f>B703*G706/100</f>
        <v>329150</v>
      </c>
    </row>
    <row r="707" spans="2:8" x14ac:dyDescent="0.2">
      <c r="B707" s="45"/>
      <c r="C707" s="42">
        <v>36</v>
      </c>
      <c r="D707" s="27">
        <f>ROUND(EXP(C$4-C$5*LN($B703)+C$6*LN(C707)),2)</f>
        <v>3.48</v>
      </c>
      <c r="E707" s="28">
        <f>B703*D707/100</f>
        <v>100920</v>
      </c>
      <c r="F707" s="42">
        <v>36</v>
      </c>
      <c r="G707" s="27">
        <f>ROUND(EXP(F$4-F$5*LN($B703)+F$6*LN(F707)),2)</f>
        <v>12.27</v>
      </c>
      <c r="H707" s="28">
        <f>B703*G707/100</f>
        <v>355830</v>
      </c>
    </row>
    <row r="708" spans="2:8" x14ac:dyDescent="0.2">
      <c r="B708" s="38">
        <v>3000000</v>
      </c>
      <c r="C708" s="39">
        <v>18</v>
      </c>
      <c r="D708" s="17">
        <f>ROUND(EXP(C$4-C$5*LN($B708)+C$6*LN(C708)),2)</f>
        <v>2.48</v>
      </c>
      <c r="E708" s="21">
        <f>B708*D708/100</f>
        <v>74400</v>
      </c>
      <c r="F708" s="39">
        <v>18</v>
      </c>
      <c r="G708" s="17">
        <f>ROUND(EXP(F$4-F$5*LN($B708)+F$6*LN(F708)),2)</f>
        <v>9.0399999999999991</v>
      </c>
      <c r="H708" s="21">
        <f>B708*G708/100</f>
        <v>271199.99999999994</v>
      </c>
    </row>
    <row r="709" spans="2:8" x14ac:dyDescent="0.2">
      <c r="B709" s="44"/>
      <c r="C709" s="40">
        <v>22</v>
      </c>
      <c r="D709" s="19">
        <f>ROUND(EXP(C$4-C$5*LN($B708)+C$6*LN(C709)),2)</f>
        <v>2.73</v>
      </c>
      <c r="E709" s="22">
        <f>B708*D709/100</f>
        <v>81900</v>
      </c>
      <c r="F709" s="40">
        <v>22</v>
      </c>
      <c r="G709" s="19">
        <f>ROUND(EXP(F$4-F$5*LN($B708)+F$6*LN(F709)),2)</f>
        <v>9.85</v>
      </c>
      <c r="H709" s="22">
        <f>B708*G709/100</f>
        <v>295500</v>
      </c>
    </row>
    <row r="710" spans="2:8" x14ac:dyDescent="0.2">
      <c r="B710" s="44"/>
      <c r="C710" s="40">
        <v>26</v>
      </c>
      <c r="D710" s="19">
        <f>ROUND(EXP(C$4-C$5*LN($B708)+C$6*LN(C710)),2)</f>
        <v>2.96</v>
      </c>
      <c r="E710" s="22">
        <f>B708*D710/100</f>
        <v>88800</v>
      </c>
      <c r="F710" s="40">
        <v>26</v>
      </c>
      <c r="G710" s="19">
        <f>ROUND(EXP(F$4-F$5*LN($B708)+F$6*LN(F710)),2)</f>
        <v>10.58</v>
      </c>
      <c r="H710" s="22">
        <f>B708*G710/100</f>
        <v>317400</v>
      </c>
    </row>
    <row r="711" spans="2:8" x14ac:dyDescent="0.2">
      <c r="B711" s="44"/>
      <c r="C711" s="40">
        <v>30</v>
      </c>
      <c r="D711" s="19">
        <f>ROUND(EXP(C$4-C$5*LN($B708)+C$6*LN(C711)),2)</f>
        <v>3.17</v>
      </c>
      <c r="E711" s="22">
        <f>B708*D711/100</f>
        <v>95100</v>
      </c>
      <c r="F711" s="40">
        <v>30</v>
      </c>
      <c r="G711" s="19">
        <f>ROUND(EXP(F$4-F$5*LN($B708)+F$6*LN(F711)),2)</f>
        <v>11.25</v>
      </c>
      <c r="H711" s="22">
        <f>B708*G711/100</f>
        <v>337500</v>
      </c>
    </row>
    <row r="712" spans="2:8" x14ac:dyDescent="0.2">
      <c r="B712" s="45"/>
      <c r="C712" s="42">
        <v>36</v>
      </c>
      <c r="D712" s="27">
        <f>ROUND(EXP(C$4-C$5*LN($B708)+C$6*LN(C712)),2)</f>
        <v>3.46</v>
      </c>
      <c r="E712" s="28">
        <f>B708*D712/100</f>
        <v>103800</v>
      </c>
      <c r="F712" s="42">
        <v>36</v>
      </c>
      <c r="G712" s="27">
        <f>ROUND(EXP(F$4-F$5*LN($B708)+F$6*LN(F712)),2)</f>
        <v>12.16</v>
      </c>
      <c r="H712" s="28">
        <f>B708*G712/100</f>
        <v>364800</v>
      </c>
    </row>
    <row r="713" spans="2:8" x14ac:dyDescent="0.2">
      <c r="B713" s="38">
        <v>3100000</v>
      </c>
      <c r="C713" s="39">
        <v>18</v>
      </c>
      <c r="D713" s="17">
        <f>ROUND(EXP(C$4-C$5*LN($B713)+C$6*LN(C713)),2)</f>
        <v>2.4700000000000002</v>
      </c>
      <c r="E713" s="21">
        <f>B713*D713/100</f>
        <v>76570.000000000015</v>
      </c>
      <c r="F713" s="39">
        <v>18</v>
      </c>
      <c r="G713" s="17">
        <f>ROUND(EXP(F$4-F$5*LN($B713)+F$6*LN(F713)),2)</f>
        <v>8.9700000000000006</v>
      </c>
      <c r="H713" s="21">
        <f>B713*G713/100</f>
        <v>278070.00000000006</v>
      </c>
    </row>
    <row r="714" spans="2:8" x14ac:dyDescent="0.2">
      <c r="B714" s="44"/>
      <c r="C714" s="40">
        <v>22</v>
      </c>
      <c r="D714" s="19">
        <f>ROUND(EXP(C$4-C$5*LN($B713)+C$6*LN(C714)),2)</f>
        <v>2.72</v>
      </c>
      <c r="E714" s="22">
        <f>B713*D714/100</f>
        <v>84320</v>
      </c>
      <c r="F714" s="40">
        <v>22</v>
      </c>
      <c r="G714" s="19">
        <f>ROUND(EXP(F$4-F$5*LN($B713)+F$6*LN(F714)),2)</f>
        <v>9.77</v>
      </c>
      <c r="H714" s="22">
        <f>B713*G714/100</f>
        <v>302870</v>
      </c>
    </row>
    <row r="715" spans="2:8" x14ac:dyDescent="0.2">
      <c r="B715" s="44"/>
      <c r="C715" s="40">
        <v>26</v>
      </c>
      <c r="D715" s="19">
        <f>ROUND(EXP(C$4-C$5*LN($B713)+C$6*LN(C715)),2)</f>
        <v>2.94</v>
      </c>
      <c r="E715" s="22">
        <f>B713*D715/100</f>
        <v>91140</v>
      </c>
      <c r="F715" s="40">
        <v>26</v>
      </c>
      <c r="G715" s="19">
        <f>ROUND(EXP(F$4-F$5*LN($B713)+F$6*LN(F715)),2)</f>
        <v>10.49</v>
      </c>
      <c r="H715" s="22">
        <f>B713*G715/100</f>
        <v>325190</v>
      </c>
    </row>
    <row r="716" spans="2:8" x14ac:dyDescent="0.2">
      <c r="B716" s="44"/>
      <c r="C716" s="40">
        <v>30</v>
      </c>
      <c r="D716" s="19">
        <f>ROUND(EXP(C$4-C$5*LN($B713)+C$6*LN(C716)),2)</f>
        <v>3.15</v>
      </c>
      <c r="E716" s="22">
        <f>B713*D716/100</f>
        <v>97650</v>
      </c>
      <c r="F716" s="40">
        <v>30</v>
      </c>
      <c r="G716" s="19">
        <f>ROUND(EXP(F$4-F$5*LN($B713)+F$6*LN(F716)),2)</f>
        <v>11.16</v>
      </c>
      <c r="H716" s="22">
        <f>B713*G716/100</f>
        <v>345960</v>
      </c>
    </row>
    <row r="717" spans="2:8" x14ac:dyDescent="0.2">
      <c r="B717" s="45"/>
      <c r="C717" s="42">
        <v>36</v>
      </c>
      <c r="D717" s="27">
        <f>ROUND(EXP(C$4-C$5*LN($B713)+C$6*LN(C717)),2)</f>
        <v>3.44</v>
      </c>
      <c r="E717" s="28">
        <f>B713*D717/100</f>
        <v>106640</v>
      </c>
      <c r="F717" s="42">
        <v>36</v>
      </c>
      <c r="G717" s="27">
        <f>ROUND(EXP(F$4-F$5*LN($B713)+F$6*LN(F717)),2)</f>
        <v>12.06</v>
      </c>
      <c r="H717" s="28">
        <f>B713*G717/100</f>
        <v>373860</v>
      </c>
    </row>
    <row r="718" spans="2:8" x14ac:dyDescent="0.2">
      <c r="B718" s="38">
        <v>3200000</v>
      </c>
      <c r="C718" s="39">
        <v>18</v>
      </c>
      <c r="D718" s="17">
        <f>ROUND(EXP(C$4-C$5*LN($B718)+C$6*LN(C718)),2)</f>
        <v>2.4500000000000002</v>
      </c>
      <c r="E718" s="21">
        <f>B718*D718/100</f>
        <v>78400.000000000015</v>
      </c>
      <c r="F718" s="39">
        <v>18</v>
      </c>
      <c r="G718" s="17">
        <f>ROUND(EXP(F$4-F$5*LN($B718)+F$6*LN(F718)),2)</f>
        <v>8.89</v>
      </c>
      <c r="H718" s="21">
        <f>B718*G718/100</f>
        <v>284480</v>
      </c>
    </row>
    <row r="719" spans="2:8" x14ac:dyDescent="0.2">
      <c r="B719" s="44"/>
      <c r="C719" s="40">
        <v>22</v>
      </c>
      <c r="D719" s="19">
        <f>ROUND(EXP(C$4-C$5*LN($B718)+C$6*LN(C719)),2)</f>
        <v>2.7</v>
      </c>
      <c r="E719" s="22">
        <f>B718*D719/100</f>
        <v>86400</v>
      </c>
      <c r="F719" s="40">
        <v>22</v>
      </c>
      <c r="G719" s="19">
        <f>ROUND(EXP(F$4-F$5*LN($B718)+F$6*LN(F719)),2)</f>
        <v>9.69</v>
      </c>
      <c r="H719" s="22">
        <f>B718*G719/100</f>
        <v>310080</v>
      </c>
    </row>
    <row r="720" spans="2:8" x14ac:dyDescent="0.2">
      <c r="B720" s="44"/>
      <c r="C720" s="40">
        <v>26</v>
      </c>
      <c r="D720" s="19">
        <f>ROUND(EXP(C$4-C$5*LN($B718)+C$6*LN(C720)),2)</f>
        <v>2.93</v>
      </c>
      <c r="E720" s="22">
        <f>B718*D720/100</f>
        <v>93760</v>
      </c>
      <c r="F720" s="40">
        <v>26</v>
      </c>
      <c r="G720" s="19">
        <f>ROUND(EXP(F$4-F$5*LN($B718)+F$6*LN(F720)),2)</f>
        <v>10.41</v>
      </c>
      <c r="H720" s="22">
        <f>B718*G720/100</f>
        <v>333120</v>
      </c>
    </row>
    <row r="721" spans="2:8" x14ac:dyDescent="0.2">
      <c r="B721" s="44"/>
      <c r="C721" s="40">
        <v>30</v>
      </c>
      <c r="D721" s="19">
        <f>ROUND(EXP(C$4-C$5*LN($B718)+C$6*LN(C721)),2)</f>
        <v>3.14</v>
      </c>
      <c r="E721" s="22">
        <f>B718*D721/100</f>
        <v>100480</v>
      </c>
      <c r="F721" s="40">
        <v>30</v>
      </c>
      <c r="G721" s="19">
        <f>ROUND(EXP(F$4-F$5*LN($B718)+F$6*LN(F721)),2)</f>
        <v>11.07</v>
      </c>
      <c r="H721" s="22">
        <f>B718*G721/100</f>
        <v>354240</v>
      </c>
    </row>
    <row r="722" spans="2:8" x14ac:dyDescent="0.2">
      <c r="B722" s="45"/>
      <c r="C722" s="42">
        <v>36</v>
      </c>
      <c r="D722" s="27">
        <f>ROUND(EXP(C$4-C$5*LN($B718)+C$6*LN(C722)),2)</f>
        <v>3.42</v>
      </c>
      <c r="E722" s="28">
        <f>B718*D722/100</f>
        <v>109440</v>
      </c>
      <c r="F722" s="42">
        <v>36</v>
      </c>
      <c r="G722" s="27">
        <f>ROUND(EXP(F$4-F$5*LN($B718)+F$6*LN(F722)),2)</f>
        <v>11.97</v>
      </c>
      <c r="H722" s="28">
        <f>B718*G722/100</f>
        <v>383040</v>
      </c>
    </row>
    <row r="723" spans="2:8" x14ac:dyDescent="0.2">
      <c r="B723" s="38">
        <v>3300000</v>
      </c>
      <c r="C723" s="39">
        <v>18</v>
      </c>
      <c r="D723" s="17">
        <f>ROUND(EXP(C$4-C$5*LN($B723)+C$6*LN(C723)),2)</f>
        <v>2.44</v>
      </c>
      <c r="E723" s="21">
        <f>B723*D723/100</f>
        <v>80520</v>
      </c>
      <c r="F723" s="39">
        <v>18</v>
      </c>
      <c r="G723" s="17">
        <f>ROUND(EXP(F$4-F$5*LN($B723)+F$6*LN(F723)),2)</f>
        <v>8.83</v>
      </c>
      <c r="H723" s="21">
        <f>B723*G723/100</f>
        <v>291390</v>
      </c>
    </row>
    <row r="724" spans="2:8" x14ac:dyDescent="0.2">
      <c r="B724" s="44"/>
      <c r="C724" s="40">
        <v>22</v>
      </c>
      <c r="D724" s="19">
        <f>ROUND(EXP(C$4-C$5*LN($B723)+C$6*LN(C724)),2)</f>
        <v>2.69</v>
      </c>
      <c r="E724" s="22">
        <f>B723*D724/100</f>
        <v>88770</v>
      </c>
      <c r="F724" s="40">
        <v>22</v>
      </c>
      <c r="G724" s="19">
        <f>ROUND(EXP(F$4-F$5*LN($B723)+F$6*LN(F724)),2)</f>
        <v>9.6199999999999992</v>
      </c>
      <c r="H724" s="22">
        <f>B723*G724/100</f>
        <v>317459.99999999994</v>
      </c>
    </row>
    <row r="725" spans="2:8" x14ac:dyDescent="0.2">
      <c r="B725" s="44"/>
      <c r="C725" s="40">
        <v>26</v>
      </c>
      <c r="D725" s="19">
        <f>ROUND(EXP(C$4-C$5*LN($B723)+C$6*LN(C725)),2)</f>
        <v>2.91</v>
      </c>
      <c r="E725" s="22">
        <f>B723*D725/100</f>
        <v>96030</v>
      </c>
      <c r="F725" s="40">
        <v>26</v>
      </c>
      <c r="G725" s="19">
        <f>ROUND(EXP(F$4-F$5*LN($B723)+F$6*LN(F725)),2)</f>
        <v>10.33</v>
      </c>
      <c r="H725" s="22">
        <f>B723*G725/100</f>
        <v>340890</v>
      </c>
    </row>
    <row r="726" spans="2:8" x14ac:dyDescent="0.2">
      <c r="B726" s="44"/>
      <c r="C726" s="40">
        <v>30</v>
      </c>
      <c r="D726" s="19">
        <f>ROUND(EXP(C$4-C$5*LN($B723)+C$6*LN(C726)),2)</f>
        <v>3.12</v>
      </c>
      <c r="E726" s="22">
        <f>B723*D726/100</f>
        <v>102960</v>
      </c>
      <c r="F726" s="40">
        <v>30</v>
      </c>
      <c r="G726" s="19">
        <f>ROUND(EXP(F$4-F$5*LN($B723)+F$6*LN(F726)),2)</f>
        <v>10.98</v>
      </c>
      <c r="H726" s="22">
        <f>B723*G726/100</f>
        <v>362340</v>
      </c>
    </row>
    <row r="727" spans="2:8" x14ac:dyDescent="0.2">
      <c r="B727" s="45"/>
      <c r="C727" s="42">
        <v>36</v>
      </c>
      <c r="D727" s="27">
        <f>ROUND(EXP(C$4-C$5*LN($B723)+C$6*LN(C727)),2)</f>
        <v>3.4</v>
      </c>
      <c r="E727" s="28">
        <f>B723*D727/100</f>
        <v>112200</v>
      </c>
      <c r="F727" s="42">
        <v>36</v>
      </c>
      <c r="G727" s="27">
        <f>ROUND(EXP(F$4-F$5*LN($B723)+F$6*LN(F727)),2)</f>
        <v>11.87</v>
      </c>
      <c r="H727" s="28">
        <f>B723*G727/100</f>
        <v>391710</v>
      </c>
    </row>
    <row r="728" spans="2:8" x14ac:dyDescent="0.2">
      <c r="B728" s="38">
        <v>3400000</v>
      </c>
      <c r="C728" s="39">
        <v>18</v>
      </c>
      <c r="D728" s="17">
        <f>ROUND(EXP(C$4-C$5*LN($B728)+C$6*LN(C728)),2)</f>
        <v>2.4300000000000002</v>
      </c>
      <c r="E728" s="21">
        <f>B728*D728/100</f>
        <v>82620.000000000015</v>
      </c>
      <c r="F728" s="39">
        <v>18</v>
      </c>
      <c r="G728" s="17">
        <f>ROUND(EXP(F$4-F$5*LN($B728)+F$6*LN(F728)),2)</f>
        <v>8.76</v>
      </c>
      <c r="H728" s="21">
        <f>B728*G728/100</f>
        <v>297840</v>
      </c>
    </row>
    <row r="729" spans="2:8" x14ac:dyDescent="0.2">
      <c r="B729" s="44"/>
      <c r="C729" s="40">
        <v>22</v>
      </c>
      <c r="D729" s="19">
        <f>ROUND(EXP(C$4-C$5*LN($B728)+C$6*LN(C729)),2)</f>
        <v>2.67</v>
      </c>
      <c r="E729" s="22">
        <f>B728*D729/100</f>
        <v>90780</v>
      </c>
      <c r="F729" s="40">
        <v>22</v>
      </c>
      <c r="G729" s="19">
        <f>ROUND(EXP(F$4-F$5*LN($B728)+F$6*LN(F729)),2)</f>
        <v>9.5500000000000007</v>
      </c>
      <c r="H729" s="22">
        <f>B728*G729/100</f>
        <v>324700.00000000006</v>
      </c>
    </row>
    <row r="730" spans="2:8" x14ac:dyDescent="0.2">
      <c r="B730" s="44"/>
      <c r="C730" s="40">
        <v>26</v>
      </c>
      <c r="D730" s="19">
        <f>ROUND(EXP(C$4-C$5*LN($B728)+C$6*LN(C730)),2)</f>
        <v>2.9</v>
      </c>
      <c r="E730" s="22">
        <f>B728*D730/100</f>
        <v>98600</v>
      </c>
      <c r="F730" s="40">
        <v>26</v>
      </c>
      <c r="G730" s="19">
        <f>ROUND(EXP(F$4-F$5*LN($B728)+F$6*LN(F730)),2)</f>
        <v>10.25</v>
      </c>
      <c r="H730" s="22">
        <f>B728*G730/100</f>
        <v>348500</v>
      </c>
    </row>
    <row r="731" spans="2:8" x14ac:dyDescent="0.2">
      <c r="B731" s="44"/>
      <c r="C731" s="40">
        <v>30</v>
      </c>
      <c r="D731" s="19">
        <f>ROUND(EXP(C$4-C$5*LN($B728)+C$6*LN(C731)),2)</f>
        <v>3.1</v>
      </c>
      <c r="E731" s="22">
        <f>B728*D731/100</f>
        <v>105400</v>
      </c>
      <c r="F731" s="40">
        <v>30</v>
      </c>
      <c r="G731" s="19">
        <f>ROUND(EXP(F$4-F$5*LN($B728)+F$6*LN(F731)),2)</f>
        <v>10.9</v>
      </c>
      <c r="H731" s="22">
        <f>B728*G731/100</f>
        <v>370600</v>
      </c>
    </row>
    <row r="732" spans="2:8" x14ac:dyDescent="0.2">
      <c r="B732" s="45"/>
      <c r="C732" s="42">
        <v>36</v>
      </c>
      <c r="D732" s="27">
        <f>ROUND(EXP(C$4-C$5*LN($B728)+C$6*LN(C732)),2)</f>
        <v>3.39</v>
      </c>
      <c r="E732" s="28">
        <f>B728*D732/100</f>
        <v>115260</v>
      </c>
      <c r="F732" s="42">
        <v>36</v>
      </c>
      <c r="G732" s="27">
        <f>ROUND(EXP(F$4-F$5*LN($B728)+F$6*LN(F732)),2)</f>
        <v>11.79</v>
      </c>
      <c r="H732" s="28">
        <f>B728*G732/100</f>
        <v>400860</v>
      </c>
    </row>
    <row r="733" spans="2:8" x14ac:dyDescent="0.2">
      <c r="B733" s="38">
        <v>3500000</v>
      </c>
      <c r="C733" s="39">
        <v>18</v>
      </c>
      <c r="D733" s="17">
        <f>ROUND(EXP(C$4-C$5*LN($B733)+C$6*LN(C733)),2)</f>
        <v>2.41</v>
      </c>
      <c r="E733" s="21">
        <f>B733*D733/100</f>
        <v>84350</v>
      </c>
      <c r="F733" s="39">
        <v>18</v>
      </c>
      <c r="G733" s="17">
        <f>ROUND(EXP(F$4-F$5*LN($B733)+F$6*LN(F733)),2)</f>
        <v>8.6999999999999993</v>
      </c>
      <c r="H733" s="21">
        <f>B733*G733/100</f>
        <v>304499.99999999994</v>
      </c>
    </row>
    <row r="734" spans="2:8" x14ac:dyDescent="0.2">
      <c r="B734" s="44"/>
      <c r="C734" s="40">
        <v>22</v>
      </c>
      <c r="D734" s="19">
        <f>ROUND(EXP(C$4-C$5*LN($B733)+C$6*LN(C734)),2)</f>
        <v>2.66</v>
      </c>
      <c r="E734" s="22">
        <f>B733*D734/100</f>
        <v>93100</v>
      </c>
      <c r="F734" s="40">
        <v>22</v>
      </c>
      <c r="G734" s="19">
        <f>ROUND(EXP(F$4-F$5*LN($B733)+F$6*LN(F734)),2)</f>
        <v>9.48</v>
      </c>
      <c r="H734" s="22">
        <f>B733*G734/100</f>
        <v>331800</v>
      </c>
    </row>
    <row r="735" spans="2:8" x14ac:dyDescent="0.2">
      <c r="B735" s="44"/>
      <c r="C735" s="40">
        <v>26</v>
      </c>
      <c r="D735" s="19">
        <f>ROUND(EXP(C$4-C$5*LN($B733)+C$6*LN(C735)),2)</f>
        <v>2.88</v>
      </c>
      <c r="E735" s="22">
        <f>B733*D735/100</f>
        <v>100800</v>
      </c>
      <c r="F735" s="40">
        <v>26</v>
      </c>
      <c r="G735" s="19">
        <f>ROUND(EXP(F$4-F$5*LN($B733)+F$6*LN(F735)),2)</f>
        <v>10.18</v>
      </c>
      <c r="H735" s="22">
        <f>B733*G735/100</f>
        <v>356300</v>
      </c>
    </row>
    <row r="736" spans="2:8" x14ac:dyDescent="0.2">
      <c r="B736" s="44"/>
      <c r="C736" s="40">
        <v>30</v>
      </c>
      <c r="D736" s="19">
        <f>ROUND(EXP(C$4-C$5*LN($B733)+C$6*LN(C736)),2)</f>
        <v>3.09</v>
      </c>
      <c r="E736" s="22">
        <f>B733*D736/100</f>
        <v>108150</v>
      </c>
      <c r="F736" s="40">
        <v>30</v>
      </c>
      <c r="G736" s="19">
        <f>ROUND(EXP(F$4-F$5*LN($B733)+F$6*LN(F736)),2)</f>
        <v>10.82</v>
      </c>
      <c r="H736" s="22">
        <f>B733*G736/100</f>
        <v>378700</v>
      </c>
    </row>
    <row r="737" spans="2:8" x14ac:dyDescent="0.2">
      <c r="B737" s="45"/>
      <c r="C737" s="42">
        <v>36</v>
      </c>
      <c r="D737" s="27">
        <f>ROUND(EXP(C$4-C$5*LN($B733)+C$6*LN(C737)),2)</f>
        <v>3.37</v>
      </c>
      <c r="E737" s="28">
        <f>B733*D737/100</f>
        <v>117950</v>
      </c>
      <c r="F737" s="42">
        <v>36</v>
      </c>
      <c r="G737" s="27">
        <f>ROUND(EXP(F$4-F$5*LN($B733)+F$6*LN(F737)),2)</f>
        <v>11.7</v>
      </c>
      <c r="H737" s="28">
        <f>B733*G737/100</f>
        <v>409500</v>
      </c>
    </row>
    <row r="738" spans="2:8" x14ac:dyDescent="0.2">
      <c r="B738" s="38">
        <v>3600000</v>
      </c>
      <c r="C738" s="39">
        <v>18</v>
      </c>
      <c r="D738" s="17">
        <f>ROUND(EXP(C$4-C$5*LN($B738)+C$6*LN(C738)),2)</f>
        <v>2.4</v>
      </c>
      <c r="E738" s="21">
        <f>B738*D738/100</f>
        <v>86400</v>
      </c>
      <c r="F738" s="39">
        <v>18</v>
      </c>
      <c r="G738" s="17">
        <f>ROUND(EXP(F$4-F$5*LN($B738)+F$6*LN(F738)),2)</f>
        <v>8.6300000000000008</v>
      </c>
      <c r="H738" s="21">
        <f>B738*G738/100</f>
        <v>310680.00000000006</v>
      </c>
    </row>
    <row r="739" spans="2:8" x14ac:dyDescent="0.2">
      <c r="B739" s="44"/>
      <c r="C739" s="40">
        <v>22</v>
      </c>
      <c r="D739" s="19">
        <f>ROUND(EXP(C$4-C$5*LN($B738)+C$6*LN(C739)),2)</f>
        <v>2.64</v>
      </c>
      <c r="E739" s="22">
        <f>B738*D739/100</f>
        <v>95040</v>
      </c>
      <c r="F739" s="40">
        <v>22</v>
      </c>
      <c r="G739" s="19">
        <f>ROUND(EXP(F$4-F$5*LN($B738)+F$6*LN(F739)),2)</f>
        <v>9.41</v>
      </c>
      <c r="H739" s="22">
        <f>B738*G739/100</f>
        <v>338760</v>
      </c>
    </row>
    <row r="740" spans="2:8" x14ac:dyDescent="0.2">
      <c r="B740" s="44"/>
      <c r="C740" s="40">
        <v>26</v>
      </c>
      <c r="D740" s="19">
        <f>ROUND(EXP(C$4-C$5*LN($B738)+C$6*LN(C740)),2)</f>
        <v>2.87</v>
      </c>
      <c r="E740" s="22">
        <f>B738*D740/100</f>
        <v>103320</v>
      </c>
      <c r="F740" s="40">
        <v>26</v>
      </c>
      <c r="G740" s="19">
        <f>ROUND(EXP(F$4-F$5*LN($B738)+F$6*LN(F740)),2)</f>
        <v>10.11</v>
      </c>
      <c r="H740" s="22">
        <f>B738*G740/100</f>
        <v>363960</v>
      </c>
    </row>
    <row r="741" spans="2:8" x14ac:dyDescent="0.2">
      <c r="B741" s="44"/>
      <c r="C741" s="40">
        <v>30</v>
      </c>
      <c r="D741" s="19">
        <f>ROUND(EXP(C$4-C$5*LN($B738)+C$6*LN(C741)),2)</f>
        <v>3.07</v>
      </c>
      <c r="E741" s="22">
        <f>B738*D741/100</f>
        <v>110520</v>
      </c>
      <c r="F741" s="40">
        <v>30</v>
      </c>
      <c r="G741" s="19">
        <f>ROUND(EXP(F$4-F$5*LN($B738)+F$6*LN(F741)),2)</f>
        <v>10.74</v>
      </c>
      <c r="H741" s="22">
        <f>B738*G741/100</f>
        <v>386640</v>
      </c>
    </row>
    <row r="742" spans="2:8" x14ac:dyDescent="0.2">
      <c r="B742" s="45"/>
      <c r="C742" s="42">
        <v>36</v>
      </c>
      <c r="D742" s="27">
        <f>ROUND(EXP(C$4-C$5*LN($B738)+C$6*LN(C742)),2)</f>
        <v>3.35</v>
      </c>
      <c r="E742" s="28">
        <f>B738*D742/100</f>
        <v>120600</v>
      </c>
      <c r="F742" s="42">
        <v>36</v>
      </c>
      <c r="G742" s="27">
        <f>ROUND(EXP(F$4-F$5*LN($B738)+F$6*LN(F742)),2)</f>
        <v>11.62</v>
      </c>
      <c r="H742" s="28">
        <f>B738*G742/100</f>
        <v>418320</v>
      </c>
    </row>
    <row r="743" spans="2:8" x14ac:dyDescent="0.2">
      <c r="B743" s="38">
        <v>3700000</v>
      </c>
      <c r="C743" s="39">
        <v>18</v>
      </c>
      <c r="D743" s="17">
        <f>ROUND(EXP(C$4-C$5*LN($B743)+C$6*LN(C743)),2)</f>
        <v>2.39</v>
      </c>
      <c r="E743" s="21">
        <f>B743*D743/100</f>
        <v>88430</v>
      </c>
      <c r="F743" s="39">
        <v>18</v>
      </c>
      <c r="G743" s="17">
        <f>ROUND(EXP(F$4-F$5*LN($B743)+F$6*LN(F743)),2)</f>
        <v>8.58</v>
      </c>
      <c r="H743" s="21">
        <f>B743*G743/100</f>
        <v>317460</v>
      </c>
    </row>
    <row r="744" spans="2:8" x14ac:dyDescent="0.2">
      <c r="B744" s="44"/>
      <c r="C744" s="40">
        <v>22</v>
      </c>
      <c r="D744" s="19">
        <f>ROUND(EXP(C$4-C$5*LN($B743)+C$6*LN(C744)),2)</f>
        <v>2.63</v>
      </c>
      <c r="E744" s="22">
        <f>B743*D744/100</f>
        <v>97310</v>
      </c>
      <c r="F744" s="40">
        <v>22</v>
      </c>
      <c r="G744" s="19">
        <f>ROUND(EXP(F$4-F$5*LN($B743)+F$6*LN(F744)),2)</f>
        <v>9.34</v>
      </c>
      <c r="H744" s="22">
        <f>B743*G744/100</f>
        <v>345580</v>
      </c>
    </row>
    <row r="745" spans="2:8" x14ac:dyDescent="0.2">
      <c r="B745" s="44"/>
      <c r="C745" s="40">
        <v>26</v>
      </c>
      <c r="D745" s="19">
        <f>ROUND(EXP(C$4-C$5*LN($B743)+C$6*LN(C745)),2)</f>
        <v>2.85</v>
      </c>
      <c r="E745" s="22">
        <f>B743*D745/100</f>
        <v>105450</v>
      </c>
      <c r="F745" s="40">
        <v>26</v>
      </c>
      <c r="G745" s="19">
        <f>ROUND(EXP(F$4-F$5*LN($B743)+F$6*LN(F745)),2)</f>
        <v>10.039999999999999</v>
      </c>
      <c r="H745" s="22">
        <f>B743*G745/100</f>
        <v>371480</v>
      </c>
    </row>
    <row r="746" spans="2:8" x14ac:dyDescent="0.2">
      <c r="B746" s="44"/>
      <c r="C746" s="40">
        <v>30</v>
      </c>
      <c r="D746" s="19">
        <f>ROUND(EXP(C$4-C$5*LN($B743)+C$6*LN(C746)),2)</f>
        <v>3.06</v>
      </c>
      <c r="E746" s="22">
        <f>B743*D746/100</f>
        <v>113220</v>
      </c>
      <c r="F746" s="40">
        <v>30</v>
      </c>
      <c r="G746" s="19">
        <f>ROUND(EXP(F$4-F$5*LN($B743)+F$6*LN(F746)),2)</f>
        <v>10.67</v>
      </c>
      <c r="H746" s="22">
        <f>B743*G746/100</f>
        <v>394790</v>
      </c>
    </row>
    <row r="747" spans="2:8" x14ac:dyDescent="0.2">
      <c r="B747" s="45"/>
      <c r="C747" s="42">
        <v>36</v>
      </c>
      <c r="D747" s="27">
        <f>ROUND(EXP(C$4-C$5*LN($B743)+C$6*LN(C747)),2)</f>
        <v>3.34</v>
      </c>
      <c r="E747" s="28">
        <f>B743*D747/100</f>
        <v>123580</v>
      </c>
      <c r="F747" s="42">
        <v>36</v>
      </c>
      <c r="G747" s="27">
        <f>ROUND(EXP(F$4-F$5*LN($B743)+F$6*LN(F747)),2)</f>
        <v>11.54</v>
      </c>
      <c r="H747" s="28">
        <f>B743*G747/100</f>
        <v>426980</v>
      </c>
    </row>
    <row r="748" spans="2:8" x14ac:dyDescent="0.2">
      <c r="B748" s="38">
        <v>3800000</v>
      </c>
      <c r="C748" s="39">
        <v>18</v>
      </c>
      <c r="D748" s="17">
        <f>ROUND(EXP(C$4-C$5*LN($B748)+C$6*LN(C748)),2)</f>
        <v>2.38</v>
      </c>
      <c r="E748" s="21">
        <f>B748*D748/100</f>
        <v>90440</v>
      </c>
      <c r="F748" s="39">
        <v>18</v>
      </c>
      <c r="G748" s="17">
        <f>ROUND(EXP(F$4-F$5*LN($B748)+F$6*LN(F748)),2)</f>
        <v>8.52</v>
      </c>
      <c r="H748" s="21">
        <f>B748*G748/100</f>
        <v>323760</v>
      </c>
    </row>
    <row r="749" spans="2:8" x14ac:dyDescent="0.2">
      <c r="B749" s="44"/>
      <c r="C749" s="40">
        <v>22</v>
      </c>
      <c r="D749" s="19">
        <f>ROUND(EXP(C$4-C$5*LN($B748)+C$6*LN(C749)),2)</f>
        <v>2.62</v>
      </c>
      <c r="E749" s="22">
        <f>B748*D749/100</f>
        <v>99560</v>
      </c>
      <c r="F749" s="40">
        <v>22</v>
      </c>
      <c r="G749" s="19">
        <f>ROUND(EXP(F$4-F$5*LN($B748)+F$6*LN(F749)),2)</f>
        <v>9.2799999999999994</v>
      </c>
      <c r="H749" s="22">
        <f>B748*G749/100</f>
        <v>352640</v>
      </c>
    </row>
    <row r="750" spans="2:8" x14ac:dyDescent="0.2">
      <c r="B750" s="44"/>
      <c r="C750" s="40">
        <v>26</v>
      </c>
      <c r="D750" s="19">
        <f>ROUND(EXP(C$4-C$5*LN($B748)+C$6*LN(C750)),2)</f>
        <v>2.84</v>
      </c>
      <c r="E750" s="22">
        <f>B748*D750/100</f>
        <v>107920</v>
      </c>
      <c r="F750" s="40">
        <v>26</v>
      </c>
      <c r="G750" s="19">
        <f>ROUND(EXP(F$4-F$5*LN($B748)+F$6*LN(F750)),2)</f>
        <v>9.9700000000000006</v>
      </c>
      <c r="H750" s="22">
        <f>B748*G750/100</f>
        <v>378860</v>
      </c>
    </row>
    <row r="751" spans="2:8" x14ac:dyDescent="0.2">
      <c r="B751" s="44"/>
      <c r="C751" s="40">
        <v>30</v>
      </c>
      <c r="D751" s="19">
        <f>ROUND(EXP(C$4-C$5*LN($B748)+C$6*LN(C751)),2)</f>
        <v>3.04</v>
      </c>
      <c r="E751" s="22">
        <f>B748*D751/100</f>
        <v>115520</v>
      </c>
      <c r="F751" s="40">
        <v>30</v>
      </c>
      <c r="G751" s="19">
        <f>ROUND(EXP(F$4-F$5*LN($B748)+F$6*LN(F751)),2)</f>
        <v>10.6</v>
      </c>
      <c r="H751" s="22">
        <f>B748*G751/100</f>
        <v>402800</v>
      </c>
    </row>
    <row r="752" spans="2:8" x14ac:dyDescent="0.2">
      <c r="B752" s="45"/>
      <c r="C752" s="42">
        <v>36</v>
      </c>
      <c r="D752" s="27">
        <f>ROUND(EXP(C$4-C$5*LN($B748)+C$6*LN(C752)),2)</f>
        <v>3.32</v>
      </c>
      <c r="E752" s="28">
        <f>B748*D752/100</f>
        <v>126160</v>
      </c>
      <c r="F752" s="42">
        <v>36</v>
      </c>
      <c r="G752" s="27">
        <f>ROUND(EXP(F$4-F$5*LN($B748)+F$6*LN(F752)),2)</f>
        <v>11.46</v>
      </c>
      <c r="H752" s="28">
        <f>B748*G752/100</f>
        <v>435480</v>
      </c>
    </row>
    <row r="753" spans="2:8" x14ac:dyDescent="0.2">
      <c r="B753" s="38">
        <v>3900000</v>
      </c>
      <c r="C753" s="39">
        <v>18</v>
      </c>
      <c r="D753" s="17">
        <f>ROUND(EXP(C$4-C$5*LN($B753)+C$6*LN(C753)),2)</f>
        <v>2.37</v>
      </c>
      <c r="E753" s="21">
        <f>B753*D753/100</f>
        <v>92430</v>
      </c>
      <c r="F753" s="39">
        <v>18</v>
      </c>
      <c r="G753" s="17">
        <f>ROUND(EXP(F$4-F$5*LN($B753)+F$6*LN(F753)),2)</f>
        <v>8.4600000000000009</v>
      </c>
      <c r="H753" s="21">
        <f>B753*G753/100</f>
        <v>329940.00000000006</v>
      </c>
    </row>
    <row r="754" spans="2:8" x14ac:dyDescent="0.2">
      <c r="B754" s="44"/>
      <c r="C754" s="40">
        <v>22</v>
      </c>
      <c r="D754" s="19">
        <f>ROUND(EXP(C$4-C$5*LN($B753)+C$6*LN(C754)),2)</f>
        <v>2.61</v>
      </c>
      <c r="E754" s="22">
        <f>B753*D754/100</f>
        <v>101790</v>
      </c>
      <c r="F754" s="40">
        <v>22</v>
      </c>
      <c r="G754" s="19">
        <f>ROUND(EXP(F$4-F$5*LN($B753)+F$6*LN(F754)),2)</f>
        <v>9.2200000000000006</v>
      </c>
      <c r="H754" s="22">
        <f>B753*G754/100</f>
        <v>359580</v>
      </c>
    </row>
    <row r="755" spans="2:8" x14ac:dyDescent="0.2">
      <c r="B755" s="44"/>
      <c r="C755" s="40">
        <v>26</v>
      </c>
      <c r="D755" s="19">
        <f>ROUND(EXP(C$4-C$5*LN($B753)+C$6*LN(C755)),2)</f>
        <v>2.83</v>
      </c>
      <c r="E755" s="22">
        <f>B753*D755/100</f>
        <v>110370</v>
      </c>
      <c r="F755" s="40">
        <v>26</v>
      </c>
      <c r="G755" s="19">
        <f>ROUND(EXP(F$4-F$5*LN($B753)+F$6*LN(F755)),2)</f>
        <v>9.9</v>
      </c>
      <c r="H755" s="22">
        <f>B753*G755/100</f>
        <v>386100</v>
      </c>
    </row>
    <row r="756" spans="2:8" x14ac:dyDescent="0.2">
      <c r="B756" s="44"/>
      <c r="C756" s="40">
        <v>30</v>
      </c>
      <c r="D756" s="19">
        <f>ROUND(EXP(C$4-C$5*LN($B753)+C$6*LN(C756)),2)</f>
        <v>3.03</v>
      </c>
      <c r="E756" s="22">
        <f>B753*D756/100</f>
        <v>118170</v>
      </c>
      <c r="F756" s="40">
        <v>30</v>
      </c>
      <c r="G756" s="19">
        <f>ROUND(EXP(F$4-F$5*LN($B753)+F$6*LN(F756)),2)</f>
        <v>10.53</v>
      </c>
      <c r="H756" s="22">
        <f>B753*G756/100</f>
        <v>410670</v>
      </c>
    </row>
    <row r="757" spans="2:8" x14ac:dyDescent="0.2">
      <c r="B757" s="45"/>
      <c r="C757" s="42">
        <v>36</v>
      </c>
      <c r="D757" s="27">
        <f>ROUND(EXP(C$4-C$5*LN($B753)+C$6*LN(C757)),2)</f>
        <v>3.3</v>
      </c>
      <c r="E757" s="28">
        <f>B753*D757/100</f>
        <v>128700</v>
      </c>
      <c r="F757" s="42">
        <v>36</v>
      </c>
      <c r="G757" s="27">
        <f>ROUND(EXP(F$4-F$5*LN($B753)+F$6*LN(F757)),2)</f>
        <v>11.38</v>
      </c>
      <c r="H757" s="28">
        <f>B753*G757/100</f>
        <v>443820</v>
      </c>
    </row>
    <row r="758" spans="2:8" x14ac:dyDescent="0.2">
      <c r="B758" s="38">
        <v>4000000</v>
      </c>
      <c r="C758" s="39">
        <v>18</v>
      </c>
      <c r="D758" s="17">
        <f>ROUND(EXP(C$4-C$5*LN($B758)+C$6*LN(C758)),2)</f>
        <v>2.36</v>
      </c>
      <c r="E758" s="21">
        <f>B758*D758/100</f>
        <v>94400</v>
      </c>
      <c r="F758" s="39">
        <v>18</v>
      </c>
      <c r="G758" s="17">
        <f>ROUND(EXP(F$4-F$5*LN($B758)+F$6*LN(F758)),2)</f>
        <v>8.41</v>
      </c>
      <c r="H758" s="21">
        <f>B758*G758/100</f>
        <v>336400</v>
      </c>
    </row>
    <row r="759" spans="2:8" x14ac:dyDescent="0.2">
      <c r="B759" s="44"/>
      <c r="C759" s="40">
        <v>22</v>
      </c>
      <c r="D759" s="19">
        <f>ROUND(EXP(C$4-C$5*LN($B758)+C$6*LN(C759)),2)</f>
        <v>2.6</v>
      </c>
      <c r="E759" s="22">
        <f>B758*D759/100</f>
        <v>104000</v>
      </c>
      <c r="F759" s="40">
        <v>22</v>
      </c>
      <c r="G759" s="19">
        <f>ROUND(EXP(F$4-F$5*LN($B758)+F$6*LN(F759)),2)</f>
        <v>9.16</v>
      </c>
      <c r="H759" s="22">
        <f>B758*G759/100</f>
        <v>366400</v>
      </c>
    </row>
    <row r="760" spans="2:8" x14ac:dyDescent="0.2">
      <c r="B760" s="44"/>
      <c r="C760" s="40">
        <v>26</v>
      </c>
      <c r="D760" s="19">
        <f>ROUND(EXP(C$4-C$5*LN($B758)+C$6*LN(C760)),2)</f>
        <v>2.81</v>
      </c>
      <c r="E760" s="22">
        <f>B758*D760/100</f>
        <v>112400</v>
      </c>
      <c r="F760" s="40">
        <v>26</v>
      </c>
      <c r="G760" s="19">
        <f>ROUND(EXP(F$4-F$5*LN($B758)+F$6*LN(F760)),2)</f>
        <v>9.84</v>
      </c>
      <c r="H760" s="22">
        <f>B758*G760/100</f>
        <v>393600</v>
      </c>
    </row>
    <row r="761" spans="2:8" x14ac:dyDescent="0.2">
      <c r="B761" s="44"/>
      <c r="C761" s="40">
        <v>30</v>
      </c>
      <c r="D761" s="19">
        <f>ROUND(EXP(C$4-C$5*LN($B758)+C$6*LN(C761)),2)</f>
        <v>3.01</v>
      </c>
      <c r="E761" s="22">
        <f>B758*D761/100</f>
        <v>120400</v>
      </c>
      <c r="F761" s="40">
        <v>30</v>
      </c>
      <c r="G761" s="19">
        <f>ROUND(EXP(F$4-F$5*LN($B758)+F$6*LN(F761)),2)</f>
        <v>10.46</v>
      </c>
      <c r="H761" s="22">
        <f>B758*G761/100</f>
        <v>418400</v>
      </c>
    </row>
    <row r="762" spans="2:8" x14ac:dyDescent="0.2">
      <c r="B762" s="45"/>
      <c r="C762" s="42">
        <v>36</v>
      </c>
      <c r="D762" s="27">
        <f>ROUND(EXP(C$4-C$5*LN($B758)+C$6*LN(C762)),2)</f>
        <v>3.29</v>
      </c>
      <c r="E762" s="28">
        <f>B758*D762/100</f>
        <v>131600</v>
      </c>
      <c r="F762" s="42">
        <v>36</v>
      </c>
      <c r="G762" s="27">
        <f>ROUND(EXP(F$4-F$5*LN($B758)+F$6*LN(F762)),2)</f>
        <v>11.31</v>
      </c>
      <c r="H762" s="28">
        <f>B758*G762/100</f>
        <v>452400</v>
      </c>
    </row>
    <row r="763" spans="2:8" x14ac:dyDescent="0.2">
      <c r="B763" s="38">
        <v>4100000</v>
      </c>
      <c r="C763" s="39">
        <v>18</v>
      </c>
      <c r="D763" s="17">
        <f>ROUND(EXP(C$4-C$5*LN($B763)+C$6*LN(C763)),2)</f>
        <v>2.35</v>
      </c>
      <c r="E763" s="21">
        <f>B763*D763/100</f>
        <v>96350</v>
      </c>
      <c r="F763" s="39">
        <v>18</v>
      </c>
      <c r="G763" s="17">
        <f>ROUND(EXP(F$4-F$5*LN($B763)+F$6*LN(F763)),2)</f>
        <v>8.36</v>
      </c>
      <c r="H763" s="21">
        <f>B763*G763/100</f>
        <v>342760</v>
      </c>
    </row>
    <row r="764" spans="2:8" x14ac:dyDescent="0.2">
      <c r="B764" s="44"/>
      <c r="C764" s="40">
        <v>22</v>
      </c>
      <c r="D764" s="19">
        <f>ROUND(EXP(C$4-C$5*LN($B763)+C$6*LN(C764)),2)</f>
        <v>2.58</v>
      </c>
      <c r="E764" s="22">
        <f>B763*D764/100</f>
        <v>105780</v>
      </c>
      <c r="F764" s="40">
        <v>22</v>
      </c>
      <c r="G764" s="19">
        <f>ROUND(EXP(F$4-F$5*LN($B763)+F$6*LN(F764)),2)</f>
        <v>9.11</v>
      </c>
      <c r="H764" s="22">
        <f>B763*G764/100</f>
        <v>373510</v>
      </c>
    </row>
    <row r="765" spans="2:8" x14ac:dyDescent="0.2">
      <c r="B765" s="44"/>
      <c r="C765" s="40">
        <v>26</v>
      </c>
      <c r="D765" s="19">
        <f>ROUND(EXP(C$4-C$5*LN($B763)+C$6*LN(C765)),2)</f>
        <v>2.8</v>
      </c>
      <c r="E765" s="22">
        <f>B763*D765/100</f>
        <v>114800</v>
      </c>
      <c r="F765" s="40">
        <v>26</v>
      </c>
      <c r="G765" s="19">
        <f>ROUND(EXP(F$4-F$5*LN($B763)+F$6*LN(F765)),2)</f>
        <v>9.7799999999999994</v>
      </c>
      <c r="H765" s="22">
        <f>B763*G765/100</f>
        <v>400980</v>
      </c>
    </row>
    <row r="766" spans="2:8" x14ac:dyDescent="0.2">
      <c r="B766" s="44"/>
      <c r="C766" s="40">
        <v>30</v>
      </c>
      <c r="D766" s="19">
        <f>ROUND(EXP(C$4-C$5*LN($B763)+C$6*LN(C766)),2)</f>
        <v>3</v>
      </c>
      <c r="E766" s="22">
        <f>B763*D766/100</f>
        <v>123000</v>
      </c>
      <c r="F766" s="40">
        <v>30</v>
      </c>
      <c r="G766" s="19">
        <f>ROUND(EXP(F$4-F$5*LN($B763)+F$6*LN(F766)),2)</f>
        <v>10.4</v>
      </c>
      <c r="H766" s="22">
        <f>B763*G766/100</f>
        <v>426400</v>
      </c>
    </row>
    <row r="767" spans="2:8" x14ac:dyDescent="0.2">
      <c r="B767" s="45"/>
      <c r="C767" s="42">
        <v>36</v>
      </c>
      <c r="D767" s="27">
        <f>ROUND(EXP(C$4-C$5*LN($B763)+C$6*LN(C767)),2)</f>
        <v>3.28</v>
      </c>
      <c r="E767" s="28">
        <f>B763*D767/100</f>
        <v>134480</v>
      </c>
      <c r="F767" s="42">
        <v>36</v>
      </c>
      <c r="G767" s="27">
        <f>ROUND(EXP(F$4-F$5*LN($B763)+F$6*LN(F767)),2)</f>
        <v>11.24</v>
      </c>
      <c r="H767" s="28">
        <f>B763*G767/100</f>
        <v>460840</v>
      </c>
    </row>
    <row r="768" spans="2:8" x14ac:dyDescent="0.2">
      <c r="B768" s="38">
        <v>4200000</v>
      </c>
      <c r="C768" s="39">
        <v>18</v>
      </c>
      <c r="D768" s="17">
        <f>ROUND(EXP(C$4-C$5*LN($B768)+C$6*LN(C768)),2)</f>
        <v>2.34</v>
      </c>
      <c r="E768" s="21">
        <f>B768*D768/100</f>
        <v>98280</v>
      </c>
      <c r="F768" s="39">
        <v>18</v>
      </c>
      <c r="G768" s="17">
        <f>ROUND(EXP(F$4-F$5*LN($B768)+F$6*LN(F768)),2)</f>
        <v>8.31</v>
      </c>
      <c r="H768" s="21">
        <f>B768*G768/100</f>
        <v>349020</v>
      </c>
    </row>
    <row r="769" spans="2:8" x14ac:dyDescent="0.2">
      <c r="B769" s="44"/>
      <c r="C769" s="40">
        <v>22</v>
      </c>
      <c r="D769" s="19">
        <f>ROUND(EXP(C$4-C$5*LN($B768)+C$6*LN(C769)),2)</f>
        <v>2.57</v>
      </c>
      <c r="E769" s="22">
        <f>B768*D769/100</f>
        <v>107940</v>
      </c>
      <c r="F769" s="40">
        <v>22</v>
      </c>
      <c r="G769" s="19">
        <f>ROUND(EXP(F$4-F$5*LN($B768)+F$6*LN(F769)),2)</f>
        <v>9.0500000000000007</v>
      </c>
      <c r="H769" s="22">
        <f>B768*G769/100</f>
        <v>380100</v>
      </c>
    </row>
    <row r="770" spans="2:8" x14ac:dyDescent="0.2">
      <c r="B770" s="44"/>
      <c r="C770" s="40">
        <v>26</v>
      </c>
      <c r="D770" s="19">
        <f>ROUND(EXP(C$4-C$5*LN($B768)+C$6*LN(C770)),2)</f>
        <v>2.79</v>
      </c>
      <c r="E770" s="22">
        <f>B768*D770/100</f>
        <v>117180</v>
      </c>
      <c r="F770" s="40">
        <v>26</v>
      </c>
      <c r="G770" s="19">
        <f>ROUND(EXP(F$4-F$5*LN($B768)+F$6*LN(F770)),2)</f>
        <v>9.7200000000000006</v>
      </c>
      <c r="H770" s="22">
        <f>B768*G770/100</f>
        <v>408240</v>
      </c>
    </row>
    <row r="771" spans="2:8" x14ac:dyDescent="0.2">
      <c r="B771" s="44"/>
      <c r="C771" s="40">
        <v>30</v>
      </c>
      <c r="D771" s="19">
        <f>ROUND(EXP(C$4-C$5*LN($B768)+C$6*LN(C771)),2)</f>
        <v>2.99</v>
      </c>
      <c r="E771" s="22">
        <f>B768*D771/100</f>
        <v>125580</v>
      </c>
      <c r="F771" s="40">
        <v>30</v>
      </c>
      <c r="G771" s="19">
        <f>ROUND(EXP(F$4-F$5*LN($B768)+F$6*LN(F771)),2)</f>
        <v>10.34</v>
      </c>
      <c r="H771" s="22">
        <f>B768*G771/100</f>
        <v>434280</v>
      </c>
    </row>
    <row r="772" spans="2:8" x14ac:dyDescent="0.2">
      <c r="B772" s="45"/>
      <c r="C772" s="42">
        <v>36</v>
      </c>
      <c r="D772" s="27">
        <f>ROUND(EXP(C$4-C$5*LN($B768)+C$6*LN(C772)),2)</f>
        <v>3.26</v>
      </c>
      <c r="E772" s="28">
        <f>B768*D772/100</f>
        <v>136920</v>
      </c>
      <c r="F772" s="42">
        <v>36</v>
      </c>
      <c r="G772" s="27">
        <f>ROUND(EXP(F$4-F$5*LN($B768)+F$6*LN(F772)),2)</f>
        <v>11.17</v>
      </c>
      <c r="H772" s="28">
        <f>B768*G772/100</f>
        <v>469140</v>
      </c>
    </row>
    <row r="773" spans="2:8" x14ac:dyDescent="0.2">
      <c r="B773" s="38">
        <v>4300000</v>
      </c>
      <c r="C773" s="39">
        <v>18</v>
      </c>
      <c r="D773" s="17">
        <f>ROUND(EXP(C$4-C$5*LN($B773)+C$6*LN(C773)),2)</f>
        <v>2.33</v>
      </c>
      <c r="E773" s="21">
        <f>B773*D773/100</f>
        <v>100190</v>
      </c>
      <c r="F773" s="39">
        <v>18</v>
      </c>
      <c r="G773" s="17">
        <f>ROUND(EXP(F$4-F$5*LN($B773)+F$6*LN(F773)),2)</f>
        <v>8.26</v>
      </c>
      <c r="H773" s="21">
        <f>B773*G773/100</f>
        <v>355180</v>
      </c>
    </row>
    <row r="774" spans="2:8" x14ac:dyDescent="0.2">
      <c r="B774" s="44"/>
      <c r="C774" s="40">
        <v>22</v>
      </c>
      <c r="D774" s="19">
        <f>ROUND(EXP(C$4-C$5*LN($B773)+C$6*LN(C774)),2)</f>
        <v>2.56</v>
      </c>
      <c r="E774" s="22">
        <f>B773*D774/100</f>
        <v>110080</v>
      </c>
      <c r="F774" s="40">
        <v>22</v>
      </c>
      <c r="G774" s="19">
        <f>ROUND(EXP(F$4-F$5*LN($B773)+F$6*LN(F774)),2)</f>
        <v>9</v>
      </c>
      <c r="H774" s="22">
        <f>B773*G774/100</f>
        <v>387000</v>
      </c>
    </row>
    <row r="775" spans="2:8" x14ac:dyDescent="0.2">
      <c r="B775" s="44"/>
      <c r="C775" s="40">
        <v>26</v>
      </c>
      <c r="D775" s="19">
        <f>ROUND(EXP(C$4-C$5*LN($B773)+C$6*LN(C775)),2)</f>
        <v>2.78</v>
      </c>
      <c r="E775" s="22">
        <f>B773*D775/100</f>
        <v>119540</v>
      </c>
      <c r="F775" s="40">
        <v>26</v>
      </c>
      <c r="G775" s="19">
        <f>ROUND(EXP(F$4-F$5*LN($B773)+F$6*LN(F775)),2)</f>
        <v>9.66</v>
      </c>
      <c r="H775" s="22">
        <f>B773*G775/100</f>
        <v>415380</v>
      </c>
    </row>
    <row r="776" spans="2:8" x14ac:dyDescent="0.2">
      <c r="B776" s="44"/>
      <c r="C776" s="40">
        <v>30</v>
      </c>
      <c r="D776" s="19">
        <f>ROUND(EXP(C$4-C$5*LN($B773)+C$6*LN(C776)),2)</f>
        <v>2.97</v>
      </c>
      <c r="E776" s="22">
        <f>B773*D776/100</f>
        <v>127710</v>
      </c>
      <c r="F776" s="40">
        <v>30</v>
      </c>
      <c r="G776" s="19">
        <f>ROUND(EXP(F$4-F$5*LN($B773)+F$6*LN(F776)),2)</f>
        <v>10.27</v>
      </c>
      <c r="H776" s="22">
        <f>B773*G776/100</f>
        <v>441610</v>
      </c>
    </row>
    <row r="777" spans="2:8" x14ac:dyDescent="0.2">
      <c r="B777" s="45"/>
      <c r="C777" s="42">
        <v>36</v>
      </c>
      <c r="D777" s="27">
        <f>ROUND(EXP(C$4-C$5*LN($B773)+C$6*LN(C777)),2)</f>
        <v>3.25</v>
      </c>
      <c r="E777" s="28">
        <f>B773*D777/100</f>
        <v>139750</v>
      </c>
      <c r="F777" s="42">
        <v>36</v>
      </c>
      <c r="G777" s="27">
        <f>ROUND(EXP(F$4-F$5*LN($B773)+F$6*LN(F777)),2)</f>
        <v>11.11</v>
      </c>
      <c r="H777" s="28">
        <f>B773*G777/100</f>
        <v>477730</v>
      </c>
    </row>
    <row r="778" spans="2:8" x14ac:dyDescent="0.2">
      <c r="B778" s="38">
        <v>4400000</v>
      </c>
      <c r="C778" s="39">
        <v>18</v>
      </c>
      <c r="D778" s="17">
        <f>ROUND(EXP(C$4-C$5*LN($B778)+C$6*LN(C778)),2)</f>
        <v>2.3199999999999998</v>
      </c>
      <c r="E778" s="21">
        <f>B778*D778/100</f>
        <v>102080</v>
      </c>
      <c r="F778" s="39">
        <v>18</v>
      </c>
      <c r="G778" s="17">
        <f>ROUND(EXP(F$4-F$5*LN($B778)+F$6*LN(F778)),2)</f>
        <v>8.2100000000000009</v>
      </c>
      <c r="H778" s="21">
        <f>B778*G778/100</f>
        <v>361240.00000000006</v>
      </c>
    </row>
    <row r="779" spans="2:8" x14ac:dyDescent="0.2">
      <c r="B779" s="44"/>
      <c r="C779" s="40">
        <v>22</v>
      </c>
      <c r="D779" s="19">
        <f>ROUND(EXP(C$4-C$5*LN($B778)+C$6*LN(C779)),2)</f>
        <v>2.5499999999999998</v>
      </c>
      <c r="E779" s="22">
        <f>B778*D779/100</f>
        <v>112200</v>
      </c>
      <c r="F779" s="40">
        <v>22</v>
      </c>
      <c r="G779" s="19">
        <f>ROUND(EXP(F$4-F$5*LN($B778)+F$6*LN(F779)),2)</f>
        <v>8.94</v>
      </c>
      <c r="H779" s="22">
        <f>B778*G779/100</f>
        <v>393360</v>
      </c>
    </row>
    <row r="780" spans="2:8" x14ac:dyDescent="0.2">
      <c r="B780" s="44"/>
      <c r="C780" s="40">
        <v>26</v>
      </c>
      <c r="D780" s="19">
        <f>ROUND(EXP(C$4-C$5*LN($B778)+C$6*LN(C780)),2)</f>
        <v>2.77</v>
      </c>
      <c r="E780" s="22">
        <f>B778*D780/100</f>
        <v>121880</v>
      </c>
      <c r="F780" s="40">
        <v>26</v>
      </c>
      <c r="G780" s="19">
        <f>ROUND(EXP(F$4-F$5*LN($B778)+F$6*LN(F780)),2)</f>
        <v>9.61</v>
      </c>
      <c r="H780" s="22">
        <f>B778*G780/100</f>
        <v>422840</v>
      </c>
    </row>
    <row r="781" spans="2:8" x14ac:dyDescent="0.2">
      <c r="B781" s="44"/>
      <c r="C781" s="40">
        <v>30</v>
      </c>
      <c r="D781" s="19">
        <f>ROUND(EXP(C$4-C$5*LN($B778)+C$6*LN(C781)),2)</f>
        <v>2.96</v>
      </c>
      <c r="E781" s="22">
        <f>B778*D781/100</f>
        <v>130240</v>
      </c>
      <c r="F781" s="40">
        <v>30</v>
      </c>
      <c r="G781" s="19">
        <f>ROUND(EXP(F$4-F$5*LN($B778)+F$6*LN(F781)),2)</f>
        <v>10.210000000000001</v>
      </c>
      <c r="H781" s="22">
        <f>B778*G781/100</f>
        <v>449240.00000000006</v>
      </c>
    </row>
    <row r="782" spans="2:8" x14ac:dyDescent="0.2">
      <c r="B782" s="45"/>
      <c r="C782" s="42">
        <v>36</v>
      </c>
      <c r="D782" s="27">
        <f>ROUND(EXP(C$4-C$5*LN($B778)+C$6*LN(C782)),2)</f>
        <v>3.23</v>
      </c>
      <c r="E782" s="28">
        <f>B778*D782/100</f>
        <v>142120</v>
      </c>
      <c r="F782" s="42">
        <v>36</v>
      </c>
      <c r="G782" s="27">
        <f>ROUND(EXP(F$4-F$5*LN($B778)+F$6*LN(F782)),2)</f>
        <v>11.04</v>
      </c>
      <c r="H782" s="28">
        <f>B778*G782/100</f>
        <v>485759.99999999994</v>
      </c>
    </row>
    <row r="783" spans="2:8" x14ac:dyDescent="0.2">
      <c r="B783" s="38">
        <v>4500000</v>
      </c>
      <c r="C783" s="39">
        <v>18</v>
      </c>
      <c r="D783" s="17">
        <f>ROUND(EXP(C$4-C$5*LN($B783)+C$6*LN(C783)),2)</f>
        <v>2.31</v>
      </c>
      <c r="E783" s="21">
        <f>B783*D783/100</f>
        <v>103950</v>
      </c>
      <c r="F783" s="39">
        <v>18</v>
      </c>
      <c r="G783" s="17">
        <f>ROUND(EXP(F$4-F$5*LN($B783)+F$6*LN(F783)),2)</f>
        <v>8.16</v>
      </c>
      <c r="H783" s="21">
        <f>B783*G783/100</f>
        <v>367200</v>
      </c>
    </row>
    <row r="784" spans="2:8" x14ac:dyDescent="0.2">
      <c r="B784" s="44"/>
      <c r="C784" s="40">
        <v>22</v>
      </c>
      <c r="D784" s="19">
        <f>ROUND(EXP(C$4-C$5*LN($B783)+C$6*LN(C784)),2)</f>
        <v>2.54</v>
      </c>
      <c r="E784" s="22">
        <f>B783*D784/100</f>
        <v>114300</v>
      </c>
      <c r="F784" s="40">
        <v>22</v>
      </c>
      <c r="G784" s="19">
        <f>ROUND(EXP(F$4-F$5*LN($B783)+F$6*LN(F784)),2)</f>
        <v>8.89</v>
      </c>
      <c r="H784" s="22">
        <f>B783*G784/100</f>
        <v>400050</v>
      </c>
    </row>
    <row r="785" spans="2:8" x14ac:dyDescent="0.2">
      <c r="B785" s="44"/>
      <c r="C785" s="40">
        <v>26</v>
      </c>
      <c r="D785" s="19">
        <f>ROUND(EXP(C$4-C$5*LN($B783)+C$6*LN(C785)),2)</f>
        <v>2.75</v>
      </c>
      <c r="E785" s="22">
        <f>B783*D785/100</f>
        <v>123750</v>
      </c>
      <c r="F785" s="40">
        <v>26</v>
      </c>
      <c r="G785" s="19">
        <f>ROUND(EXP(F$4-F$5*LN($B783)+F$6*LN(F785)),2)</f>
        <v>9.5500000000000007</v>
      </c>
      <c r="H785" s="22">
        <f>B783*G785/100</f>
        <v>429750</v>
      </c>
    </row>
    <row r="786" spans="2:8" x14ac:dyDescent="0.2">
      <c r="B786" s="44"/>
      <c r="C786" s="40">
        <v>30</v>
      </c>
      <c r="D786" s="19">
        <f>ROUND(EXP(C$4-C$5*LN($B783)+C$6*LN(C786)),2)</f>
        <v>2.95</v>
      </c>
      <c r="E786" s="22">
        <f>B783*D786/100</f>
        <v>132750</v>
      </c>
      <c r="F786" s="40">
        <v>30</v>
      </c>
      <c r="G786" s="19">
        <f>ROUND(EXP(F$4-F$5*LN($B783)+F$6*LN(F786)),2)</f>
        <v>10.16</v>
      </c>
      <c r="H786" s="22">
        <f>B783*G786/100</f>
        <v>457200</v>
      </c>
    </row>
    <row r="787" spans="2:8" x14ac:dyDescent="0.2">
      <c r="B787" s="45"/>
      <c r="C787" s="42">
        <v>36</v>
      </c>
      <c r="D787" s="27">
        <f>ROUND(EXP(C$4-C$5*LN($B783)+C$6*LN(C787)),2)</f>
        <v>3.22</v>
      </c>
      <c r="E787" s="28">
        <f>B783*D787/100</f>
        <v>144900</v>
      </c>
      <c r="F787" s="42">
        <v>36</v>
      </c>
      <c r="G787" s="27">
        <f>ROUND(EXP(F$4-F$5*LN($B783)+F$6*LN(F787)),2)</f>
        <v>10.98</v>
      </c>
      <c r="H787" s="28">
        <f>B783*G787/100</f>
        <v>494100</v>
      </c>
    </row>
    <row r="788" spans="2:8" x14ac:dyDescent="0.2">
      <c r="B788" s="38">
        <v>4600000</v>
      </c>
      <c r="C788" s="39">
        <v>18</v>
      </c>
      <c r="D788" s="17">
        <f>ROUND(EXP(C$4-C$5*LN($B788)+C$6*LN(C788)),2)</f>
        <v>2.2999999999999998</v>
      </c>
      <c r="E788" s="21">
        <f>B788*D788/100</f>
        <v>105800</v>
      </c>
      <c r="F788" s="39">
        <v>18</v>
      </c>
      <c r="G788" s="17">
        <f>ROUND(EXP(F$4-F$5*LN($B788)+F$6*LN(F788)),2)</f>
        <v>8.1199999999999992</v>
      </c>
      <c r="H788" s="21">
        <f>B788*G788/100</f>
        <v>373520</v>
      </c>
    </row>
    <row r="789" spans="2:8" x14ac:dyDescent="0.2">
      <c r="B789" s="44"/>
      <c r="C789" s="40">
        <v>22</v>
      </c>
      <c r="D789" s="19">
        <f>ROUND(EXP(C$4-C$5*LN($B788)+C$6*LN(C789)),2)</f>
        <v>2.5299999999999998</v>
      </c>
      <c r="E789" s="22">
        <f>B788*D789/100</f>
        <v>116380</v>
      </c>
      <c r="F789" s="40">
        <v>22</v>
      </c>
      <c r="G789" s="19">
        <f>ROUND(EXP(F$4-F$5*LN($B788)+F$6*LN(F789)),2)</f>
        <v>8.85</v>
      </c>
      <c r="H789" s="22">
        <f>B788*G789/100</f>
        <v>407100</v>
      </c>
    </row>
    <row r="790" spans="2:8" x14ac:dyDescent="0.2">
      <c r="B790" s="44"/>
      <c r="C790" s="40">
        <v>26</v>
      </c>
      <c r="D790" s="19">
        <f>ROUND(EXP(C$4-C$5*LN($B788)+C$6*LN(C790)),2)</f>
        <v>2.74</v>
      </c>
      <c r="E790" s="22">
        <f>B788*D790/100</f>
        <v>126040.00000000001</v>
      </c>
      <c r="F790" s="40">
        <v>26</v>
      </c>
      <c r="G790" s="19">
        <f>ROUND(EXP(F$4-F$5*LN($B788)+F$6*LN(F790)),2)</f>
        <v>9.5</v>
      </c>
      <c r="H790" s="22">
        <f>B788*G790/100</f>
        <v>437000</v>
      </c>
    </row>
    <row r="791" spans="2:8" x14ac:dyDescent="0.2">
      <c r="B791" s="44"/>
      <c r="C791" s="40">
        <v>30</v>
      </c>
      <c r="D791" s="19">
        <f>ROUND(EXP(C$4-C$5*LN($B788)+C$6*LN(C791)),2)</f>
        <v>2.94</v>
      </c>
      <c r="E791" s="22">
        <f>B788*D791/100</f>
        <v>135240</v>
      </c>
      <c r="F791" s="40">
        <v>30</v>
      </c>
      <c r="G791" s="19">
        <f>ROUND(EXP(F$4-F$5*LN($B788)+F$6*LN(F791)),2)</f>
        <v>10.1</v>
      </c>
      <c r="H791" s="22">
        <f>B788*G791/100</f>
        <v>464600</v>
      </c>
    </row>
    <row r="792" spans="2:8" x14ac:dyDescent="0.2">
      <c r="B792" s="45"/>
      <c r="C792" s="42">
        <v>36</v>
      </c>
      <c r="D792" s="27">
        <f>ROUND(EXP(C$4-C$5*LN($B788)+C$6*LN(C792)),2)</f>
        <v>3.21</v>
      </c>
      <c r="E792" s="28">
        <f>B788*D792/100</f>
        <v>147660</v>
      </c>
      <c r="F792" s="42">
        <v>36</v>
      </c>
      <c r="G792" s="27">
        <f>ROUND(EXP(F$4-F$5*LN($B788)+F$6*LN(F792)),2)</f>
        <v>10.92</v>
      </c>
      <c r="H792" s="28">
        <f>B788*G792/100</f>
        <v>502320</v>
      </c>
    </row>
    <row r="793" spans="2:8" x14ac:dyDescent="0.2">
      <c r="B793" s="38">
        <v>4700000</v>
      </c>
      <c r="C793" s="39">
        <v>18</v>
      </c>
      <c r="D793" s="17">
        <f>ROUND(EXP(C$4-C$5*LN($B793)+C$6*LN(C793)),2)</f>
        <v>2.29</v>
      </c>
      <c r="E793" s="21">
        <f>B793*D793/100</f>
        <v>107630</v>
      </c>
      <c r="F793" s="39">
        <v>18</v>
      </c>
      <c r="G793" s="17">
        <f>ROUND(EXP(F$4-F$5*LN($B793)+F$6*LN(F793)),2)</f>
        <v>8.07</v>
      </c>
      <c r="H793" s="21">
        <f>B793*G793/100</f>
        <v>379290</v>
      </c>
    </row>
    <row r="794" spans="2:8" x14ac:dyDescent="0.2">
      <c r="B794" s="44"/>
      <c r="C794" s="40">
        <v>22</v>
      </c>
      <c r="D794" s="19">
        <f>ROUND(EXP(C$4-C$5*LN($B793)+C$6*LN(C794)),2)</f>
        <v>2.52</v>
      </c>
      <c r="E794" s="22">
        <f>B793*D794/100</f>
        <v>118440</v>
      </c>
      <c r="F794" s="40">
        <v>22</v>
      </c>
      <c r="G794" s="19">
        <f>ROUND(EXP(F$4-F$5*LN($B793)+F$6*LN(F794)),2)</f>
        <v>8.8000000000000007</v>
      </c>
      <c r="H794" s="22">
        <f>B793*G794/100</f>
        <v>413600</v>
      </c>
    </row>
    <row r="795" spans="2:8" x14ac:dyDescent="0.2">
      <c r="B795" s="44"/>
      <c r="C795" s="40">
        <v>26</v>
      </c>
      <c r="D795" s="19">
        <f>ROUND(EXP(C$4-C$5*LN($B793)+C$6*LN(C795)),2)</f>
        <v>2.73</v>
      </c>
      <c r="E795" s="22">
        <f>B793*D795/100</f>
        <v>128310</v>
      </c>
      <c r="F795" s="40">
        <v>26</v>
      </c>
      <c r="G795" s="19">
        <f>ROUND(EXP(F$4-F$5*LN($B793)+F$6*LN(F795)),2)</f>
        <v>9.4499999999999993</v>
      </c>
      <c r="H795" s="22">
        <f>B793*G795/100</f>
        <v>444150</v>
      </c>
    </row>
    <row r="796" spans="2:8" x14ac:dyDescent="0.2">
      <c r="B796" s="44"/>
      <c r="C796" s="40">
        <v>30</v>
      </c>
      <c r="D796" s="19">
        <f>ROUND(EXP(C$4-C$5*LN($B793)+C$6*LN(C796)),2)</f>
        <v>2.93</v>
      </c>
      <c r="E796" s="22">
        <f>B793*D796/100</f>
        <v>137710</v>
      </c>
      <c r="F796" s="40">
        <v>30</v>
      </c>
      <c r="G796" s="19">
        <f>ROUND(EXP(F$4-F$5*LN($B793)+F$6*LN(F796)),2)</f>
        <v>10.050000000000001</v>
      </c>
      <c r="H796" s="22">
        <f>B793*G796/100</f>
        <v>472350</v>
      </c>
    </row>
    <row r="797" spans="2:8" x14ac:dyDescent="0.2">
      <c r="B797" s="45"/>
      <c r="C797" s="42">
        <v>36</v>
      </c>
      <c r="D797" s="27">
        <f>ROUND(EXP(C$4-C$5*LN($B793)+C$6*LN(C797)),2)</f>
        <v>3.2</v>
      </c>
      <c r="E797" s="28">
        <f>B793*D797/100</f>
        <v>150400</v>
      </c>
      <c r="F797" s="42">
        <v>36</v>
      </c>
      <c r="G797" s="27">
        <f>ROUND(EXP(F$4-F$5*LN($B793)+F$6*LN(F797)),2)</f>
        <v>10.86</v>
      </c>
      <c r="H797" s="28">
        <f>B793*G797/100</f>
        <v>510420</v>
      </c>
    </row>
    <row r="798" spans="2:8" x14ac:dyDescent="0.2">
      <c r="B798" s="38">
        <v>4800000</v>
      </c>
      <c r="C798" s="39">
        <v>18</v>
      </c>
      <c r="D798" s="17">
        <f>ROUND(EXP(C$4-C$5*LN($B798)+C$6*LN(C798)),2)</f>
        <v>2.2799999999999998</v>
      </c>
      <c r="E798" s="21">
        <f>B798*D798/100</f>
        <v>109439.99999999999</v>
      </c>
      <c r="F798" s="39">
        <v>18</v>
      </c>
      <c r="G798" s="17">
        <f>ROUND(EXP(F$4-F$5*LN($B798)+F$6*LN(F798)),2)</f>
        <v>8.0299999999999994</v>
      </c>
      <c r="H798" s="21">
        <f>B798*G798/100</f>
        <v>385440</v>
      </c>
    </row>
    <row r="799" spans="2:8" x14ac:dyDescent="0.2">
      <c r="B799" s="44"/>
      <c r="C799" s="40">
        <v>22</v>
      </c>
      <c r="D799" s="19">
        <f>ROUND(EXP(C$4-C$5*LN($B798)+C$6*LN(C799)),2)</f>
        <v>2.5099999999999998</v>
      </c>
      <c r="E799" s="22">
        <f>B798*D799/100</f>
        <v>120479.99999999999</v>
      </c>
      <c r="F799" s="40">
        <v>22</v>
      </c>
      <c r="G799" s="19">
        <f>ROUND(EXP(F$4-F$5*LN($B798)+F$6*LN(F799)),2)</f>
        <v>8.75</v>
      </c>
      <c r="H799" s="22">
        <f>B798*G799/100</f>
        <v>420000</v>
      </c>
    </row>
    <row r="800" spans="2:8" x14ac:dyDescent="0.2">
      <c r="B800" s="44"/>
      <c r="C800" s="40">
        <v>26</v>
      </c>
      <c r="D800" s="19">
        <f>ROUND(EXP(C$4-C$5*LN($B798)+C$6*LN(C800)),2)</f>
        <v>2.72</v>
      </c>
      <c r="E800" s="22">
        <f>B798*D800/100</f>
        <v>130560.00000000001</v>
      </c>
      <c r="F800" s="40">
        <v>26</v>
      </c>
      <c r="G800" s="19">
        <f>ROUND(EXP(F$4-F$5*LN($B798)+F$6*LN(F800)),2)</f>
        <v>9.4</v>
      </c>
      <c r="H800" s="22">
        <f>B798*G800/100</f>
        <v>451200</v>
      </c>
    </row>
    <row r="801" spans="2:8" x14ac:dyDescent="0.2">
      <c r="B801" s="44"/>
      <c r="C801" s="40">
        <v>30</v>
      </c>
      <c r="D801" s="19">
        <f>ROUND(EXP(C$4-C$5*LN($B798)+C$6*LN(C801)),2)</f>
        <v>2.92</v>
      </c>
      <c r="E801" s="22">
        <f>B798*D801/100</f>
        <v>140160</v>
      </c>
      <c r="F801" s="40">
        <v>30</v>
      </c>
      <c r="G801" s="19">
        <f>ROUND(EXP(F$4-F$5*LN($B798)+F$6*LN(F801)),2)</f>
        <v>9.99</v>
      </c>
      <c r="H801" s="22">
        <f>B798*G801/100</f>
        <v>479520</v>
      </c>
    </row>
    <row r="802" spans="2:8" x14ac:dyDescent="0.2">
      <c r="B802" s="45"/>
      <c r="C802" s="42">
        <v>36</v>
      </c>
      <c r="D802" s="27">
        <f>ROUND(EXP(C$4-C$5*LN($B798)+C$6*LN(C802)),2)</f>
        <v>3.18</v>
      </c>
      <c r="E802" s="28">
        <f>B798*D802/100</f>
        <v>152640</v>
      </c>
      <c r="F802" s="42">
        <v>36</v>
      </c>
      <c r="G802" s="27">
        <f>ROUND(EXP(F$4-F$5*LN($B798)+F$6*LN(F802)),2)</f>
        <v>10.8</v>
      </c>
      <c r="H802" s="28">
        <f>B798*G802/100</f>
        <v>518400</v>
      </c>
    </row>
    <row r="803" spans="2:8" x14ac:dyDescent="0.2">
      <c r="B803" s="38">
        <v>4900000</v>
      </c>
      <c r="C803" s="39">
        <v>18</v>
      </c>
      <c r="D803" s="17">
        <f>ROUND(EXP(C$4-C$5*LN($B803)+C$6*LN(C803)),2)</f>
        <v>2.27</v>
      </c>
      <c r="E803" s="21">
        <f>B803*D803/100</f>
        <v>111230</v>
      </c>
      <c r="F803" s="39">
        <v>18</v>
      </c>
      <c r="G803" s="17">
        <f>ROUND(EXP(F$4-F$5*LN($B803)+F$6*LN(F803)),2)</f>
        <v>7.99</v>
      </c>
      <c r="H803" s="21">
        <f>B803*G803/100</f>
        <v>391510</v>
      </c>
    </row>
    <row r="804" spans="2:8" x14ac:dyDescent="0.2">
      <c r="B804" s="44"/>
      <c r="C804" s="40">
        <v>22</v>
      </c>
      <c r="D804" s="19">
        <f>ROUND(EXP(C$4-C$5*LN($B803)+C$6*LN(C804)),2)</f>
        <v>2.5</v>
      </c>
      <c r="E804" s="22">
        <f>B803*D804/100</f>
        <v>122500</v>
      </c>
      <c r="F804" s="40">
        <v>22</v>
      </c>
      <c r="G804" s="19">
        <f>ROUND(EXP(F$4-F$5*LN($B803)+F$6*LN(F804)),2)</f>
        <v>8.7100000000000009</v>
      </c>
      <c r="H804" s="22">
        <f>B803*G804/100</f>
        <v>426790.00000000006</v>
      </c>
    </row>
    <row r="805" spans="2:8" x14ac:dyDescent="0.2">
      <c r="B805" s="44"/>
      <c r="C805" s="40">
        <v>26</v>
      </c>
      <c r="D805" s="19">
        <f>ROUND(EXP(C$4-C$5*LN($B803)+C$6*LN(C805)),2)</f>
        <v>2.71</v>
      </c>
      <c r="E805" s="22">
        <f>B803*D805/100</f>
        <v>132790</v>
      </c>
      <c r="F805" s="40">
        <v>26</v>
      </c>
      <c r="G805" s="19">
        <f>ROUND(EXP(F$4-F$5*LN($B803)+F$6*LN(F805)),2)</f>
        <v>9.35</v>
      </c>
      <c r="H805" s="22">
        <f>B803*G805/100</f>
        <v>458150</v>
      </c>
    </row>
    <row r="806" spans="2:8" x14ac:dyDescent="0.2">
      <c r="B806" s="44"/>
      <c r="C806" s="40">
        <v>30</v>
      </c>
      <c r="D806" s="19">
        <f>ROUND(EXP(C$4-C$5*LN($B803)+C$6*LN(C806)),2)</f>
        <v>2.91</v>
      </c>
      <c r="E806" s="22">
        <f>B803*D806/100</f>
        <v>142590</v>
      </c>
      <c r="F806" s="40">
        <v>30</v>
      </c>
      <c r="G806" s="19">
        <f>ROUND(EXP(F$4-F$5*LN($B803)+F$6*LN(F806)),2)</f>
        <v>9.94</v>
      </c>
      <c r="H806" s="22">
        <f>B803*G806/100</f>
        <v>487060</v>
      </c>
    </row>
    <row r="807" spans="2:8" x14ac:dyDescent="0.2">
      <c r="B807" s="45"/>
      <c r="C807" s="42">
        <v>36</v>
      </c>
      <c r="D807" s="27">
        <f>ROUND(EXP(C$4-C$5*LN($B803)+C$6*LN(C807)),2)</f>
        <v>3.17</v>
      </c>
      <c r="E807" s="28">
        <f>B803*D807/100</f>
        <v>155330</v>
      </c>
      <c r="F807" s="42">
        <v>36</v>
      </c>
      <c r="G807" s="27">
        <f>ROUND(EXP(F$4-F$5*LN($B803)+F$6*LN(F807)),2)</f>
        <v>10.75</v>
      </c>
      <c r="H807" s="28">
        <f>B803*G807/100</f>
        <v>526750</v>
      </c>
    </row>
    <row r="808" spans="2:8" x14ac:dyDescent="0.2">
      <c r="B808" s="43">
        <v>5000000</v>
      </c>
      <c r="C808" s="39">
        <v>24</v>
      </c>
      <c r="D808" s="17">
        <f>ROUND(EXP(C$4-C$5*LN($B808)+C$6*LN(C808)),2)</f>
        <v>2.6</v>
      </c>
      <c r="E808" s="21">
        <f>B808*D808/100</f>
        <v>130000</v>
      </c>
      <c r="F808" s="39">
        <v>24</v>
      </c>
      <c r="G808" s="17">
        <f>ROUND(EXP(F$4-F$5*LN($B808)+F$6*LN(F808)),2)</f>
        <v>8.99</v>
      </c>
      <c r="H808" s="21">
        <f>B808*G808/100</f>
        <v>449500</v>
      </c>
    </row>
    <row r="809" spans="2:8" x14ac:dyDescent="0.2">
      <c r="B809" s="44"/>
      <c r="C809" s="40">
        <v>30</v>
      </c>
      <c r="D809" s="19">
        <f>ROUND(EXP(C$4-C$5*LN($B808)+C$6*LN(C809)),2)</f>
        <v>2.9</v>
      </c>
      <c r="E809" s="22">
        <f>B808*D809/100</f>
        <v>145000</v>
      </c>
      <c r="F809" s="40">
        <v>30</v>
      </c>
      <c r="G809" s="19">
        <f>ROUND(EXP(F$4-F$5*LN($B808)+F$6*LN(F809)),2)</f>
        <v>9.89</v>
      </c>
      <c r="H809" s="22">
        <f>B808*G809/100</f>
        <v>494500</v>
      </c>
    </row>
    <row r="810" spans="2:8" x14ac:dyDescent="0.2">
      <c r="B810" s="44"/>
      <c r="C810" s="40">
        <v>36</v>
      </c>
      <c r="D810" s="19">
        <f>ROUND(EXP(C$4-C$5*LN($B808)+C$6*LN(C810)),2)</f>
        <v>3.16</v>
      </c>
      <c r="E810" s="22">
        <f>B808*D810/100</f>
        <v>158000</v>
      </c>
      <c r="F810" s="40">
        <v>36</v>
      </c>
      <c r="G810" s="19">
        <f>ROUND(EXP(F$4-F$5*LN($B808)+F$6*LN(F810)),2)</f>
        <v>10.69</v>
      </c>
      <c r="H810" s="22">
        <f>B808*G810/100</f>
        <v>534500</v>
      </c>
    </row>
    <row r="811" spans="2:8" x14ac:dyDescent="0.2">
      <c r="B811" s="44"/>
      <c r="C811" s="40">
        <v>42</v>
      </c>
      <c r="D811" s="19">
        <f>ROUND(EXP(C$4-C$5*LN($B808)+C$6*LN(C811)),2)</f>
        <v>3.4</v>
      </c>
      <c r="E811" s="22">
        <f>B808*D811/100</f>
        <v>170000</v>
      </c>
      <c r="F811" s="40">
        <v>42</v>
      </c>
      <c r="G811" s="19">
        <f>ROUND(EXP(F$4-F$5*LN($B808)+F$6*LN(F811)),2)</f>
        <v>11.42</v>
      </c>
      <c r="H811" s="22">
        <f>B808*G811/100</f>
        <v>571000</v>
      </c>
    </row>
    <row r="812" spans="2:8" x14ac:dyDescent="0.2">
      <c r="B812" s="45"/>
      <c r="C812" s="42">
        <v>48</v>
      </c>
      <c r="D812" s="27">
        <f>ROUND(EXP(C$4-C$5*LN($B808)+C$6*LN(C812)),2)</f>
        <v>3.63</v>
      </c>
      <c r="E812" s="28">
        <f>B808*D812/100</f>
        <v>181500</v>
      </c>
      <c r="F812" s="42">
        <v>48</v>
      </c>
      <c r="G812" s="27">
        <f>ROUND(EXP(F$4-F$5*LN($B808)+F$6*LN(F812)),2)</f>
        <v>12.09</v>
      </c>
      <c r="H812" s="28">
        <f>B808*G812/100</f>
        <v>604500</v>
      </c>
    </row>
    <row r="813" spans="2:8" x14ac:dyDescent="0.2">
      <c r="B813" s="1"/>
      <c r="C813" s="1"/>
      <c r="D813" s="2"/>
      <c r="E813" s="2"/>
      <c r="F813" s="2"/>
      <c r="G813" s="2"/>
      <c r="H813" s="2"/>
    </row>
    <row r="814" spans="2:8" x14ac:dyDescent="0.2">
      <c r="B814" s="1"/>
      <c r="C814" s="1"/>
      <c r="D814" s="2"/>
      <c r="E814" s="2"/>
      <c r="F814" s="2"/>
      <c r="G814" s="2"/>
      <c r="H814" s="2"/>
    </row>
  </sheetData>
  <autoFilter ref="B7:H812"/>
  <customSheetViews>
    <customSheetView guid="{03761D6C-F711-4DCF-91ED-28D6D91BE244}" showPageBreaks="1" showGridLines="0" printArea="1" showAutoFilter="1" state="hidden">
      <pane xSplit="2" ySplit="7" topLeftCell="C8" activePane="bottomRight" state="frozen"/>
      <selection pane="bottomRight" activeCell="B804" sqref="B804"/>
      <pageMargins left="0.70866141732283472" right="0.51181102362204722" top="0.74803149606299213" bottom="0.74803149606299213" header="0.31496062992125984" footer="0.31496062992125984"/>
      <pageSetup paperSize="9" orientation="portrait" r:id="rId1"/>
      <autoFilter ref="B7:H812"/>
    </customSheetView>
  </customSheetViews>
  <phoneticPr fontId="1"/>
  <pageMargins left="0.70866141732283472" right="0.51181102362204722" top="0.74803149606299213" bottom="0.74803149606299213" header="0.31496062992125984" footer="0.31496062992125984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39"/>
  <sheetViews>
    <sheetView showGridLines="0" zoomScaleNormal="100" workbookViewId="0">
      <pane xSplit="2" ySplit="7" topLeftCell="C161" activePane="bottomRight" state="frozen"/>
      <selection pane="topRight" activeCell="C1" sqref="C1"/>
      <selection pane="bottomLeft" activeCell="A8" sqref="A8"/>
      <selection pane="bottomRight" activeCell="B179" sqref="B179"/>
    </sheetView>
  </sheetViews>
  <sheetFormatPr defaultRowHeight="13.2" x14ac:dyDescent="0.2"/>
  <cols>
    <col min="1" max="1" width="3.6640625" customWidth="1"/>
    <col min="2" max="2" width="16.44140625" bestFit="1" customWidth="1"/>
    <col min="3" max="3" width="11.77734375" customWidth="1"/>
    <col min="4" max="4" width="12.77734375" customWidth="1"/>
    <col min="5" max="5" width="15.77734375" customWidth="1"/>
    <col min="6" max="6" width="11.77734375" customWidth="1"/>
    <col min="7" max="7" width="12.77734375" customWidth="1"/>
    <col min="8" max="8" width="15.77734375" customWidth="1"/>
  </cols>
  <sheetData>
    <row r="1" spans="2:8" x14ac:dyDescent="0.2">
      <c r="B1" s="32" t="s">
        <v>15</v>
      </c>
      <c r="C1" s="3"/>
      <c r="D1" s="3"/>
      <c r="E1" s="3"/>
      <c r="F1" s="3"/>
      <c r="G1" s="3"/>
      <c r="H1" s="32" t="s">
        <v>14</v>
      </c>
    </row>
    <row r="2" spans="2:8" x14ac:dyDescent="0.2">
      <c r="B2" s="4" t="s">
        <v>2</v>
      </c>
      <c r="C2" s="5" t="s">
        <v>8</v>
      </c>
      <c r="D2" s="5"/>
      <c r="E2" s="6"/>
      <c r="F2" s="7" t="s">
        <v>9</v>
      </c>
      <c r="G2" s="5"/>
      <c r="H2" s="6"/>
    </row>
    <row r="3" spans="2:8" ht="15.6" x14ac:dyDescent="0.2">
      <c r="B3" s="8" t="s">
        <v>0</v>
      </c>
      <c r="C3" s="31" t="s">
        <v>16</v>
      </c>
      <c r="D3" s="32"/>
      <c r="E3" s="33"/>
      <c r="F3" s="30" t="s">
        <v>17</v>
      </c>
      <c r="G3" s="34"/>
      <c r="H3" s="35"/>
    </row>
    <row r="4" spans="2:8" x14ac:dyDescent="0.2">
      <c r="B4" s="8" t="s">
        <v>3</v>
      </c>
      <c r="C4" s="29">
        <v>3.9620000000000002</v>
      </c>
      <c r="D4" s="10"/>
      <c r="E4" s="11"/>
      <c r="F4" s="30">
        <v>7.0789999999999997</v>
      </c>
      <c r="G4" s="12"/>
      <c r="H4" s="9"/>
    </row>
    <row r="5" spans="2:8" x14ac:dyDescent="0.2">
      <c r="B5" s="8" t="s">
        <v>4</v>
      </c>
      <c r="C5" s="29">
        <v>0.315</v>
      </c>
      <c r="D5" s="10"/>
      <c r="E5" s="11"/>
      <c r="F5" s="30">
        <v>0.53800000000000003</v>
      </c>
      <c r="G5" s="12"/>
      <c r="H5" s="9"/>
    </row>
    <row r="6" spans="2:8" x14ac:dyDescent="0.2">
      <c r="B6" s="8" t="s">
        <v>5</v>
      </c>
      <c r="C6" s="29">
        <v>0.53100000000000003</v>
      </c>
      <c r="D6" s="10"/>
      <c r="E6" s="11"/>
      <c r="F6" s="30">
        <v>0.77300000000000002</v>
      </c>
      <c r="G6" s="12"/>
      <c r="H6" s="9"/>
    </row>
    <row r="7" spans="2:8" x14ac:dyDescent="0.2">
      <c r="B7" s="13" t="s">
        <v>12</v>
      </c>
      <c r="C7" s="14" t="s">
        <v>13</v>
      </c>
      <c r="D7" s="15" t="s">
        <v>6</v>
      </c>
      <c r="E7" s="16" t="s">
        <v>7</v>
      </c>
      <c r="F7" s="14" t="s">
        <v>13</v>
      </c>
      <c r="G7" s="15" t="s">
        <v>6</v>
      </c>
      <c r="H7" s="16" t="s">
        <v>7</v>
      </c>
    </row>
    <row r="8" spans="2:8" x14ac:dyDescent="0.2">
      <c r="B8" s="36">
        <v>3000</v>
      </c>
      <c r="C8" s="39">
        <v>3</v>
      </c>
      <c r="D8" s="17">
        <f>ROUND(EXP(C$4-C$5*LN($B8)+C$6*LN(C8)),2)</f>
        <v>7.56</v>
      </c>
      <c r="E8" s="21">
        <f>B8*D8/100</f>
        <v>226.8</v>
      </c>
      <c r="F8" s="39">
        <v>3</v>
      </c>
      <c r="G8" s="17">
        <f>ROUND(EXP(F$4-F$5*LN($B8)+F$6*LN(F8)),2)</f>
        <v>37.369999999999997</v>
      </c>
      <c r="H8" s="21">
        <f>B8*G8/100</f>
        <v>1121.0999999999999</v>
      </c>
    </row>
    <row r="9" spans="2:8" x14ac:dyDescent="0.2">
      <c r="B9" s="18"/>
      <c r="C9" s="40">
        <v>4</v>
      </c>
      <c r="D9" s="19">
        <f>ROUND(EXP(C$4-C$5*LN($B8)+C$6*LN(C9)),2)</f>
        <v>8.81</v>
      </c>
      <c r="E9" s="22">
        <f>B8*D9/100</f>
        <v>264.3</v>
      </c>
      <c r="F9" s="40">
        <v>4</v>
      </c>
      <c r="G9" s="19">
        <f>ROUND(EXP(F$4-F$5*LN($B8)+F$6*LN(F9)),2)</f>
        <v>46.67</v>
      </c>
      <c r="H9" s="22">
        <f>B8*G9/100</f>
        <v>1400.1</v>
      </c>
    </row>
    <row r="10" spans="2:8" x14ac:dyDescent="0.2">
      <c r="B10" s="18"/>
      <c r="C10" s="40">
        <v>5</v>
      </c>
      <c r="D10" s="19">
        <f>ROUND(EXP(C$4-C$5*LN($B8)+C$6*LN(C10)),2)</f>
        <v>9.92</v>
      </c>
      <c r="E10" s="22">
        <f>B8*D10/100</f>
        <v>297.60000000000002</v>
      </c>
      <c r="F10" s="40">
        <v>5</v>
      </c>
      <c r="G10" s="19">
        <f>ROUND(EXP(F$4-F$5*LN($B8)+F$6*LN(F10)),2)</f>
        <v>55.46</v>
      </c>
      <c r="H10" s="22">
        <f>B8*G10/100</f>
        <v>1663.8</v>
      </c>
    </row>
    <row r="11" spans="2:8" x14ac:dyDescent="0.2">
      <c r="B11" s="18"/>
      <c r="C11" s="40">
        <v>6</v>
      </c>
      <c r="D11" s="19">
        <f>ROUND(EXP(C$4-C$5*LN($B8)+C$6*LN(C11)),2)</f>
        <v>10.93</v>
      </c>
      <c r="E11" s="22">
        <f>B8*D11/100</f>
        <v>327.9</v>
      </c>
      <c r="F11" s="40">
        <v>6</v>
      </c>
      <c r="G11" s="19">
        <f>ROUND(EXP(F$4-F$5*LN($B8)+F$6*LN(F11)),2)</f>
        <v>63.85</v>
      </c>
      <c r="H11" s="22">
        <f>B8*G11/100</f>
        <v>1915.5</v>
      </c>
    </row>
    <row r="12" spans="2:8" x14ac:dyDescent="0.2">
      <c r="B12" s="25"/>
      <c r="C12" s="41">
        <v>7</v>
      </c>
      <c r="D12" s="20">
        <f>ROUND(EXP(C$4-C$5*LN($B8)+C$6*LN(C12)),2)</f>
        <v>11.86</v>
      </c>
      <c r="E12" s="23">
        <f>B8*D12/100</f>
        <v>355.8</v>
      </c>
      <c r="F12" s="41">
        <v>7</v>
      </c>
      <c r="G12" s="20">
        <f>ROUND(EXP(F$4-F$5*LN($B8)+F$6*LN(F12)),2)</f>
        <v>71.930000000000007</v>
      </c>
      <c r="H12" s="23">
        <f>B8*G12/100</f>
        <v>2157.9</v>
      </c>
    </row>
    <row r="13" spans="2:8" x14ac:dyDescent="0.2">
      <c r="B13" s="36">
        <v>3200</v>
      </c>
      <c r="C13" s="39">
        <v>3</v>
      </c>
      <c r="D13" s="17">
        <f>ROUND(EXP(C$4-C$5*LN($B13)+C$6*LN(C13)),2)</f>
        <v>7.41</v>
      </c>
      <c r="E13" s="21">
        <f>B13*D13/100</f>
        <v>237.12</v>
      </c>
      <c r="F13" s="39">
        <v>3</v>
      </c>
      <c r="G13" s="17">
        <f>ROUND(EXP(F$4-F$5*LN($B13)+F$6*LN(F13)),2)</f>
        <v>36.090000000000003</v>
      </c>
      <c r="H13" s="21">
        <f>B13*G13/100</f>
        <v>1154.8800000000001</v>
      </c>
    </row>
    <row r="14" spans="2:8" x14ac:dyDescent="0.2">
      <c r="B14" s="18"/>
      <c r="C14" s="40">
        <v>4</v>
      </c>
      <c r="D14" s="19">
        <f>ROUND(EXP(C$4-C$5*LN($B13)+C$6*LN(C14)),2)</f>
        <v>8.6300000000000008</v>
      </c>
      <c r="E14" s="22">
        <f>B13*D14/100</f>
        <v>276.16000000000003</v>
      </c>
      <c r="F14" s="40">
        <v>4</v>
      </c>
      <c r="G14" s="19">
        <f>ROUND(EXP(F$4-F$5*LN($B13)+F$6*LN(F14)),2)</f>
        <v>45.08</v>
      </c>
      <c r="H14" s="22">
        <f>B13*G14/100</f>
        <v>1442.56</v>
      </c>
    </row>
    <row r="15" spans="2:8" x14ac:dyDescent="0.2">
      <c r="B15" s="18"/>
      <c r="C15" s="40">
        <v>5</v>
      </c>
      <c r="D15" s="19">
        <f>ROUND(EXP(C$4-C$5*LN($B13)+C$6*LN(C15)),2)</f>
        <v>9.7200000000000006</v>
      </c>
      <c r="E15" s="22">
        <f>B13*D15/100</f>
        <v>311.04000000000002</v>
      </c>
      <c r="F15" s="40">
        <v>5</v>
      </c>
      <c r="G15" s="19">
        <f>ROUND(EXP(F$4-F$5*LN($B13)+F$6*LN(F15)),2)</f>
        <v>53.57</v>
      </c>
      <c r="H15" s="22">
        <f>B13*G15/100</f>
        <v>1714.24</v>
      </c>
    </row>
    <row r="16" spans="2:8" x14ac:dyDescent="0.2">
      <c r="B16" s="18"/>
      <c r="C16" s="40">
        <v>6</v>
      </c>
      <c r="D16" s="19">
        <f>ROUND(EXP(C$4-C$5*LN($B13)+C$6*LN(C16)),2)</f>
        <v>10.71</v>
      </c>
      <c r="E16" s="22">
        <f>B13*D16/100</f>
        <v>342.72</v>
      </c>
      <c r="F16" s="40">
        <v>6</v>
      </c>
      <c r="G16" s="19">
        <f>ROUND(EXP(F$4-F$5*LN($B13)+F$6*LN(F16)),2)</f>
        <v>61.68</v>
      </c>
      <c r="H16" s="22">
        <f>B13*G16/100</f>
        <v>1973.76</v>
      </c>
    </row>
    <row r="17" spans="2:8" x14ac:dyDescent="0.2">
      <c r="B17" s="25"/>
      <c r="C17" s="41">
        <v>7</v>
      </c>
      <c r="D17" s="20">
        <f>ROUND(EXP(C$4-C$5*LN($B13)+C$6*LN(C17)),2)</f>
        <v>11.62</v>
      </c>
      <c r="E17" s="23">
        <f>B13*D17/100</f>
        <v>371.84</v>
      </c>
      <c r="F17" s="41">
        <v>7</v>
      </c>
      <c r="G17" s="20">
        <f>ROUND(EXP(F$4-F$5*LN($B13)+F$6*LN(F17)),2)</f>
        <v>69.48</v>
      </c>
      <c r="H17" s="23">
        <f>B13*G17/100</f>
        <v>2223.36</v>
      </c>
    </row>
    <row r="18" spans="2:8" x14ac:dyDescent="0.2">
      <c r="B18" s="36">
        <v>3400</v>
      </c>
      <c r="C18" s="39">
        <v>3</v>
      </c>
      <c r="D18" s="17">
        <f>ROUND(EXP(C$4-C$5*LN($B18)+C$6*LN(C18)),2)</f>
        <v>7.27</v>
      </c>
      <c r="E18" s="21">
        <f>B18*D18/100</f>
        <v>247.18</v>
      </c>
      <c r="F18" s="39">
        <v>3</v>
      </c>
      <c r="G18" s="17">
        <f>ROUND(EXP(F$4-F$5*LN($B18)+F$6*LN(F18)),2)</f>
        <v>34.93</v>
      </c>
      <c r="H18" s="21">
        <f>B18*G18/100</f>
        <v>1187.6199999999999</v>
      </c>
    </row>
    <row r="19" spans="2:8" x14ac:dyDescent="0.2">
      <c r="B19" s="18"/>
      <c r="C19" s="40">
        <v>4</v>
      </c>
      <c r="D19" s="19">
        <f>ROUND(EXP(C$4-C$5*LN($B18)+C$6*LN(C19)),2)</f>
        <v>8.4700000000000006</v>
      </c>
      <c r="E19" s="22">
        <f>B18*D19/100</f>
        <v>287.98</v>
      </c>
      <c r="F19" s="40">
        <v>4</v>
      </c>
      <c r="G19" s="19">
        <f>ROUND(EXP(F$4-F$5*LN($B18)+F$6*LN(F19)),2)</f>
        <v>43.63</v>
      </c>
      <c r="H19" s="22">
        <f>B18*G19/100</f>
        <v>1483.42</v>
      </c>
    </row>
    <row r="20" spans="2:8" x14ac:dyDescent="0.2">
      <c r="B20" s="18"/>
      <c r="C20" s="40">
        <v>5</v>
      </c>
      <c r="D20" s="19">
        <f>ROUND(EXP(C$4-C$5*LN($B18)+C$6*LN(C20)),2)</f>
        <v>9.5399999999999991</v>
      </c>
      <c r="E20" s="22">
        <f>B18*D20/100</f>
        <v>324.35999999999996</v>
      </c>
      <c r="F20" s="40">
        <v>5</v>
      </c>
      <c r="G20" s="19">
        <f>ROUND(EXP(F$4-F$5*LN($B18)+F$6*LN(F20)),2)</f>
        <v>51.85</v>
      </c>
      <c r="H20" s="22">
        <f>B18*G20/100</f>
        <v>1762.9</v>
      </c>
    </row>
    <row r="21" spans="2:8" x14ac:dyDescent="0.2">
      <c r="B21" s="18"/>
      <c r="C21" s="40">
        <v>6</v>
      </c>
      <c r="D21" s="19">
        <f>ROUND(EXP(C$4-C$5*LN($B18)+C$6*LN(C21)),2)</f>
        <v>10.51</v>
      </c>
      <c r="E21" s="22">
        <f>B18*D21/100</f>
        <v>357.34</v>
      </c>
      <c r="F21" s="40">
        <v>6</v>
      </c>
      <c r="G21" s="19">
        <f>ROUND(EXP(F$4-F$5*LN($B18)+F$6*LN(F21)),2)</f>
        <v>59.7</v>
      </c>
      <c r="H21" s="22">
        <f>B18*G21/100</f>
        <v>2029.8</v>
      </c>
    </row>
    <row r="22" spans="2:8" x14ac:dyDescent="0.2">
      <c r="B22" s="25"/>
      <c r="C22" s="41">
        <v>7</v>
      </c>
      <c r="D22" s="20">
        <f>ROUND(EXP(C$4-C$5*LN($B18)+C$6*LN(C22)),2)</f>
        <v>11.4</v>
      </c>
      <c r="E22" s="23">
        <f>B18*D22/100</f>
        <v>387.6</v>
      </c>
      <c r="F22" s="41">
        <v>7</v>
      </c>
      <c r="G22" s="20">
        <f>ROUND(EXP(F$4-F$5*LN($B18)+F$6*LN(F22)),2)</f>
        <v>67.25</v>
      </c>
      <c r="H22" s="23">
        <f>B18*G22/100</f>
        <v>2286.5</v>
      </c>
    </row>
    <row r="23" spans="2:8" x14ac:dyDescent="0.2">
      <c r="B23" s="36">
        <v>3600</v>
      </c>
      <c r="C23" s="39">
        <v>3</v>
      </c>
      <c r="D23" s="17">
        <f>ROUND(EXP(C$4-C$5*LN($B23)+C$6*LN(C23)),2)</f>
        <v>7.14</v>
      </c>
      <c r="E23" s="21">
        <f>B23*D23/100</f>
        <v>257.04000000000002</v>
      </c>
      <c r="F23" s="39">
        <v>3</v>
      </c>
      <c r="G23" s="17">
        <f>ROUND(EXP(F$4-F$5*LN($B23)+F$6*LN(F23)),2)</f>
        <v>33.880000000000003</v>
      </c>
      <c r="H23" s="21">
        <f>B23*G23/100</f>
        <v>1219.68</v>
      </c>
    </row>
    <row r="24" spans="2:8" x14ac:dyDescent="0.2">
      <c r="B24" s="18"/>
      <c r="C24" s="40">
        <v>4</v>
      </c>
      <c r="D24" s="19">
        <f>ROUND(EXP(C$4-C$5*LN($B23)+C$6*LN(C24)),2)</f>
        <v>8.32</v>
      </c>
      <c r="E24" s="22">
        <f>B23*D24/100</f>
        <v>299.52</v>
      </c>
      <c r="F24" s="40">
        <v>4</v>
      </c>
      <c r="G24" s="19">
        <f>ROUND(EXP(F$4-F$5*LN($B23)+F$6*LN(F24)),2)</f>
        <v>42.31</v>
      </c>
      <c r="H24" s="22">
        <f>B23*G24/100</f>
        <v>1523.16</v>
      </c>
    </row>
    <row r="25" spans="2:8" x14ac:dyDescent="0.2">
      <c r="B25" s="18"/>
      <c r="C25" s="40">
        <v>5</v>
      </c>
      <c r="D25" s="19">
        <f>ROUND(EXP(C$4-C$5*LN($B23)+C$6*LN(C25)),2)</f>
        <v>9.3699999999999992</v>
      </c>
      <c r="E25" s="22">
        <f>B23*D25/100</f>
        <v>337.32</v>
      </c>
      <c r="F25" s="40">
        <v>5</v>
      </c>
      <c r="G25" s="19">
        <f>ROUND(EXP(F$4-F$5*LN($B23)+F$6*LN(F25)),2)</f>
        <v>50.28</v>
      </c>
      <c r="H25" s="22">
        <f>B23*G25/100</f>
        <v>1810.08</v>
      </c>
    </row>
    <row r="26" spans="2:8" x14ac:dyDescent="0.2">
      <c r="B26" s="18"/>
      <c r="C26" s="40">
        <v>6</v>
      </c>
      <c r="D26" s="19">
        <f>ROUND(EXP(C$4-C$5*LN($B23)+C$6*LN(C26)),2)</f>
        <v>10.32</v>
      </c>
      <c r="E26" s="22">
        <f>B23*D26/100</f>
        <v>371.52</v>
      </c>
      <c r="F26" s="40">
        <v>6</v>
      </c>
      <c r="G26" s="19">
        <f>ROUND(EXP(F$4-F$5*LN($B23)+F$6*LN(F26)),2)</f>
        <v>57.89</v>
      </c>
      <c r="H26" s="22">
        <f>B23*G26/100</f>
        <v>2084.04</v>
      </c>
    </row>
    <row r="27" spans="2:8" x14ac:dyDescent="0.2">
      <c r="B27" s="25"/>
      <c r="C27" s="41">
        <v>7</v>
      </c>
      <c r="D27" s="20">
        <f>ROUND(EXP(C$4-C$5*LN($B23)+C$6*LN(C27)),2)</f>
        <v>11.2</v>
      </c>
      <c r="E27" s="23">
        <f>B23*D27/100</f>
        <v>403.2</v>
      </c>
      <c r="F27" s="41">
        <v>7</v>
      </c>
      <c r="G27" s="20">
        <f>ROUND(EXP(F$4-F$5*LN($B23)+F$6*LN(F27)),2)</f>
        <v>65.209999999999994</v>
      </c>
      <c r="H27" s="23">
        <f>B23*G27/100</f>
        <v>2347.5599999999995</v>
      </c>
    </row>
    <row r="28" spans="2:8" x14ac:dyDescent="0.2">
      <c r="B28" s="36">
        <v>3800</v>
      </c>
      <c r="C28" s="39">
        <v>3</v>
      </c>
      <c r="D28" s="17">
        <f>ROUND(EXP(C$4-C$5*LN($B28)+C$6*LN(C28)),2)</f>
        <v>7.02</v>
      </c>
      <c r="E28" s="21">
        <f>B28*D28/100</f>
        <v>266.76</v>
      </c>
      <c r="F28" s="39">
        <v>3</v>
      </c>
      <c r="G28" s="17">
        <f>ROUND(EXP(F$4-F$5*LN($B28)+F$6*LN(F28)),2)</f>
        <v>32.9</v>
      </c>
      <c r="H28" s="21">
        <f>B28*G28/100</f>
        <v>1250.2</v>
      </c>
    </row>
    <row r="29" spans="2:8" x14ac:dyDescent="0.2">
      <c r="B29" s="18"/>
      <c r="C29" s="40">
        <v>4</v>
      </c>
      <c r="D29" s="19">
        <f>ROUND(EXP(C$4-C$5*LN($B28)+C$6*LN(C29)),2)</f>
        <v>8.18</v>
      </c>
      <c r="E29" s="22">
        <f>B28*D29/100</f>
        <v>310.83999999999997</v>
      </c>
      <c r="F29" s="40">
        <v>4</v>
      </c>
      <c r="G29" s="19">
        <f>ROUND(EXP(F$4-F$5*LN($B28)+F$6*LN(F29)),2)</f>
        <v>41.1</v>
      </c>
      <c r="H29" s="22">
        <f>B28*G29/100</f>
        <v>1561.8</v>
      </c>
    </row>
    <row r="30" spans="2:8" x14ac:dyDescent="0.2">
      <c r="B30" s="18"/>
      <c r="C30" s="40">
        <v>5</v>
      </c>
      <c r="D30" s="19">
        <f>ROUND(EXP(C$4-C$5*LN($B28)+C$6*LN(C30)),2)</f>
        <v>9.2100000000000009</v>
      </c>
      <c r="E30" s="22">
        <f>B28*D30/100</f>
        <v>349.98</v>
      </c>
      <c r="F30" s="40">
        <v>5</v>
      </c>
      <c r="G30" s="19">
        <f>ROUND(EXP(F$4-F$5*LN($B28)+F$6*LN(F30)),2)</f>
        <v>48.84</v>
      </c>
      <c r="H30" s="22">
        <f>B28*G30/100</f>
        <v>1855.92</v>
      </c>
    </row>
    <row r="31" spans="2:8" x14ac:dyDescent="0.2">
      <c r="B31" s="18"/>
      <c r="C31" s="40">
        <v>6</v>
      </c>
      <c r="D31" s="19">
        <f>ROUND(EXP(C$4-C$5*LN($B28)+C$6*LN(C31)),2)</f>
        <v>10.14</v>
      </c>
      <c r="E31" s="22">
        <f>B28*D31/100</f>
        <v>385.32</v>
      </c>
      <c r="F31" s="40">
        <v>6</v>
      </c>
      <c r="G31" s="19">
        <f>ROUND(EXP(F$4-F$5*LN($B28)+F$6*LN(F31)),2)</f>
        <v>56.23</v>
      </c>
      <c r="H31" s="22">
        <f>B28*G31/100</f>
        <v>2136.7399999999998</v>
      </c>
    </row>
    <row r="32" spans="2:8" x14ac:dyDescent="0.2">
      <c r="B32" s="25"/>
      <c r="C32" s="41">
        <v>7</v>
      </c>
      <c r="D32" s="20">
        <f>ROUND(EXP(C$4-C$5*LN($B28)+C$6*LN(C32)),2)</f>
        <v>11.01</v>
      </c>
      <c r="E32" s="23">
        <f>B28*D32/100</f>
        <v>418.38</v>
      </c>
      <c r="F32" s="41">
        <v>7</v>
      </c>
      <c r="G32" s="20">
        <f>ROUND(EXP(F$4-F$5*LN($B28)+F$6*LN(F32)),2)</f>
        <v>63.34</v>
      </c>
      <c r="H32" s="23">
        <f>B28*G32/100</f>
        <v>2406.92</v>
      </c>
    </row>
    <row r="33" spans="2:8" x14ac:dyDescent="0.2">
      <c r="B33" s="37">
        <v>4000</v>
      </c>
      <c r="C33" s="39">
        <v>3</v>
      </c>
      <c r="D33" s="17">
        <f>ROUND(EXP(C$4-C$5*LN($B33)+C$6*LN(C33)),2)</f>
        <v>6.91</v>
      </c>
      <c r="E33" s="21">
        <f>B33*D33/100</f>
        <v>276.39999999999998</v>
      </c>
      <c r="F33" s="39">
        <v>3</v>
      </c>
      <c r="G33" s="17">
        <f>ROUND(EXP(F$4-F$5*LN($B33)+F$6*LN(F33)),2)</f>
        <v>32.01</v>
      </c>
      <c r="H33" s="21">
        <f>B33*G33/100</f>
        <v>1280.3999999999999</v>
      </c>
    </row>
    <row r="34" spans="2:8" x14ac:dyDescent="0.2">
      <c r="B34" s="24"/>
      <c r="C34" s="40">
        <v>4</v>
      </c>
      <c r="D34" s="19">
        <f>ROUND(EXP(C$4-C$5*LN($B33)+C$6*LN(C34)),2)</f>
        <v>8.0500000000000007</v>
      </c>
      <c r="E34" s="22">
        <f>B33*D34/100</f>
        <v>322.00000000000006</v>
      </c>
      <c r="F34" s="40">
        <v>4</v>
      </c>
      <c r="G34" s="19">
        <f>ROUND(EXP(F$4-F$5*LN($B33)+F$6*LN(F34)),2)</f>
        <v>39.979999999999997</v>
      </c>
      <c r="H34" s="22">
        <f>B33*G34/100</f>
        <v>1599.2</v>
      </c>
    </row>
    <row r="35" spans="2:8" x14ac:dyDescent="0.2">
      <c r="B35" s="24"/>
      <c r="C35" s="40">
        <v>5</v>
      </c>
      <c r="D35" s="19">
        <f>ROUND(EXP(C$4-C$5*LN($B33)+C$6*LN(C35)),2)</f>
        <v>9.06</v>
      </c>
      <c r="E35" s="22">
        <f>B33*D35/100</f>
        <v>362.4</v>
      </c>
      <c r="F35" s="40">
        <v>5</v>
      </c>
      <c r="G35" s="19">
        <f>ROUND(EXP(F$4-F$5*LN($B33)+F$6*LN(F35)),2)</f>
        <v>47.51</v>
      </c>
      <c r="H35" s="22">
        <f>B33*G35/100</f>
        <v>1900.4</v>
      </c>
    </row>
    <row r="36" spans="2:8" x14ac:dyDescent="0.2">
      <c r="B36" s="24"/>
      <c r="C36" s="40">
        <v>6</v>
      </c>
      <c r="D36" s="19">
        <f>ROUND(EXP(C$4-C$5*LN($B33)+C$6*LN(C36)),2)</f>
        <v>9.98</v>
      </c>
      <c r="E36" s="22">
        <f>B33*D36/100</f>
        <v>399.2</v>
      </c>
      <c r="F36" s="40">
        <v>6</v>
      </c>
      <c r="G36" s="19">
        <f>ROUND(EXP(F$4-F$5*LN($B33)+F$6*LN(F36)),2)</f>
        <v>54.7</v>
      </c>
      <c r="H36" s="22">
        <f>B33*G36/100</f>
        <v>2188</v>
      </c>
    </row>
    <row r="37" spans="2:8" x14ac:dyDescent="0.2">
      <c r="B37" s="26"/>
      <c r="C37" s="42">
        <v>7</v>
      </c>
      <c r="D37" s="27">
        <f>ROUND(EXP(C$4-C$5*LN($B33)+C$6*LN(C37)),2)</f>
        <v>10.83</v>
      </c>
      <c r="E37" s="28">
        <f>B33*D37/100</f>
        <v>433.2</v>
      </c>
      <c r="F37" s="42">
        <v>7</v>
      </c>
      <c r="G37" s="27">
        <f>ROUND(EXP(F$4-F$5*LN($B33)+F$6*LN(F37)),2)</f>
        <v>61.62</v>
      </c>
      <c r="H37" s="28">
        <f>B33*G37/100</f>
        <v>2464.8000000000002</v>
      </c>
    </row>
    <row r="38" spans="2:8" x14ac:dyDescent="0.2">
      <c r="B38" s="37">
        <v>4200</v>
      </c>
      <c r="C38" s="39">
        <v>3</v>
      </c>
      <c r="D38" s="17">
        <f>ROUND(EXP(C$4-C$5*LN($B38)+C$6*LN(C38)),2)</f>
        <v>6.8</v>
      </c>
      <c r="E38" s="21">
        <f>B38*D38/100</f>
        <v>285.60000000000002</v>
      </c>
      <c r="F38" s="39">
        <v>3</v>
      </c>
      <c r="G38" s="17">
        <f>ROUND(EXP(F$4-F$5*LN($B38)+F$6*LN(F38)),2)</f>
        <v>31.18</v>
      </c>
      <c r="H38" s="21">
        <f>B38*G38/100</f>
        <v>1309.56</v>
      </c>
    </row>
    <row r="39" spans="2:8" x14ac:dyDescent="0.2">
      <c r="B39" s="24"/>
      <c r="C39" s="40">
        <v>4</v>
      </c>
      <c r="D39" s="19">
        <f>ROUND(EXP(C$4-C$5*LN($B38)+C$6*LN(C39)),2)</f>
        <v>7.93</v>
      </c>
      <c r="E39" s="22">
        <f>B38*D39/100</f>
        <v>333.06</v>
      </c>
      <c r="F39" s="40">
        <v>4</v>
      </c>
      <c r="G39" s="19">
        <f>ROUND(EXP(F$4-F$5*LN($B38)+F$6*LN(F39)),2)</f>
        <v>38.950000000000003</v>
      </c>
      <c r="H39" s="22">
        <f>B38*G39/100</f>
        <v>1635.9</v>
      </c>
    </row>
    <row r="40" spans="2:8" x14ac:dyDescent="0.2">
      <c r="B40" s="24"/>
      <c r="C40" s="40">
        <v>5</v>
      </c>
      <c r="D40" s="19">
        <f>ROUND(EXP(C$4-C$5*LN($B38)+C$6*LN(C40)),2)</f>
        <v>8.92</v>
      </c>
      <c r="E40" s="22">
        <f>B38*D40/100</f>
        <v>374.64</v>
      </c>
      <c r="F40" s="40">
        <v>5</v>
      </c>
      <c r="G40" s="19">
        <f>ROUND(EXP(F$4-F$5*LN($B38)+F$6*LN(F40)),2)</f>
        <v>46.28</v>
      </c>
      <c r="H40" s="22">
        <f>B38*G40/100</f>
        <v>1943.76</v>
      </c>
    </row>
    <row r="41" spans="2:8" x14ac:dyDescent="0.2">
      <c r="B41" s="24"/>
      <c r="C41" s="40">
        <v>6</v>
      </c>
      <c r="D41" s="19">
        <f>ROUND(EXP(C$4-C$5*LN($B38)+C$6*LN(C41)),2)</f>
        <v>9.83</v>
      </c>
      <c r="E41" s="22">
        <f>B38*D41/100</f>
        <v>412.86</v>
      </c>
      <c r="F41" s="40">
        <v>6</v>
      </c>
      <c r="G41" s="19">
        <f>ROUND(EXP(F$4-F$5*LN($B38)+F$6*LN(F41)),2)</f>
        <v>53.28</v>
      </c>
      <c r="H41" s="22">
        <f>B38*G41/100</f>
        <v>2237.7600000000002</v>
      </c>
    </row>
    <row r="42" spans="2:8" x14ac:dyDescent="0.2">
      <c r="B42" s="26"/>
      <c r="C42" s="42">
        <v>7</v>
      </c>
      <c r="D42" s="27">
        <f>ROUND(EXP(C$4-C$5*LN($B38)+C$6*LN(C42)),2)</f>
        <v>10.67</v>
      </c>
      <c r="E42" s="28">
        <f>B38*D42/100</f>
        <v>448.14</v>
      </c>
      <c r="F42" s="42">
        <v>7</v>
      </c>
      <c r="G42" s="27">
        <f>ROUND(EXP(F$4-F$5*LN($B38)+F$6*LN(F42)),2)</f>
        <v>60.02</v>
      </c>
      <c r="H42" s="28">
        <f>B38*G42/100</f>
        <v>2520.84</v>
      </c>
    </row>
    <row r="43" spans="2:8" x14ac:dyDescent="0.2">
      <c r="B43" s="37">
        <v>4400</v>
      </c>
      <c r="C43" s="39">
        <v>3</v>
      </c>
      <c r="D43" s="17">
        <f>ROUND(EXP(C$4-C$5*LN($B43)+C$6*LN(C43)),2)</f>
        <v>6.7</v>
      </c>
      <c r="E43" s="21">
        <f>B43*D43/100</f>
        <v>294.8</v>
      </c>
      <c r="F43" s="39">
        <v>3</v>
      </c>
      <c r="G43" s="17">
        <f>ROUND(EXP(F$4-F$5*LN($B43)+F$6*LN(F43)),2)</f>
        <v>30.41</v>
      </c>
      <c r="H43" s="21">
        <f>B43*G43/100</f>
        <v>1338.04</v>
      </c>
    </row>
    <row r="44" spans="2:8" x14ac:dyDescent="0.2">
      <c r="B44" s="24"/>
      <c r="C44" s="40">
        <v>4</v>
      </c>
      <c r="D44" s="19">
        <f>ROUND(EXP(C$4-C$5*LN($B43)+C$6*LN(C44)),2)</f>
        <v>7.81</v>
      </c>
      <c r="E44" s="22">
        <f>B43*D44/100</f>
        <v>343.64</v>
      </c>
      <c r="F44" s="40">
        <v>4</v>
      </c>
      <c r="G44" s="19">
        <f>ROUND(EXP(F$4-F$5*LN($B43)+F$6*LN(F44)),2)</f>
        <v>37.979999999999997</v>
      </c>
      <c r="H44" s="22">
        <f>B43*G44/100</f>
        <v>1671.12</v>
      </c>
    </row>
    <row r="45" spans="2:8" x14ac:dyDescent="0.2">
      <c r="B45" s="24"/>
      <c r="C45" s="40">
        <v>5</v>
      </c>
      <c r="D45" s="19">
        <f>ROUND(EXP(C$4-C$5*LN($B43)+C$6*LN(C45)),2)</f>
        <v>8.7899999999999991</v>
      </c>
      <c r="E45" s="22">
        <f>B43*D45/100</f>
        <v>386.75999999999993</v>
      </c>
      <c r="F45" s="40">
        <v>5</v>
      </c>
      <c r="G45" s="19">
        <f>ROUND(EXP(F$4-F$5*LN($B43)+F$6*LN(F45)),2)</f>
        <v>45.13</v>
      </c>
      <c r="H45" s="22">
        <f>B43*G45/100</f>
        <v>1985.72</v>
      </c>
    </row>
    <row r="46" spans="2:8" x14ac:dyDescent="0.2">
      <c r="B46" s="24"/>
      <c r="C46" s="40">
        <v>6</v>
      </c>
      <c r="D46" s="19">
        <f>ROUND(EXP(C$4-C$5*LN($B43)+C$6*LN(C46)),2)</f>
        <v>9.69</v>
      </c>
      <c r="E46" s="22">
        <f>B43*D46/100</f>
        <v>426.36</v>
      </c>
      <c r="F46" s="40">
        <v>6</v>
      </c>
      <c r="G46" s="19">
        <f>ROUND(EXP(F$4-F$5*LN($B43)+F$6*LN(F46)),2)</f>
        <v>51.96</v>
      </c>
      <c r="H46" s="22">
        <f>B43*G46/100</f>
        <v>2286.2399999999998</v>
      </c>
    </row>
    <row r="47" spans="2:8" x14ac:dyDescent="0.2">
      <c r="B47" s="26"/>
      <c r="C47" s="42">
        <v>7</v>
      </c>
      <c r="D47" s="27">
        <f>ROUND(EXP(C$4-C$5*LN($B43)+C$6*LN(C47)),2)</f>
        <v>10.51</v>
      </c>
      <c r="E47" s="28">
        <f>B43*D47/100</f>
        <v>462.44</v>
      </c>
      <c r="F47" s="42">
        <v>7</v>
      </c>
      <c r="G47" s="27">
        <f>ROUND(EXP(F$4-F$5*LN($B43)+F$6*LN(F47)),2)</f>
        <v>58.54</v>
      </c>
      <c r="H47" s="28">
        <f>B43*G47/100</f>
        <v>2575.7600000000002</v>
      </c>
    </row>
    <row r="48" spans="2:8" x14ac:dyDescent="0.2">
      <c r="B48" s="37">
        <v>4600</v>
      </c>
      <c r="C48" s="39">
        <v>3</v>
      </c>
      <c r="D48" s="17">
        <f>ROUND(EXP(C$4-C$5*LN($B48)+C$6*LN(C48)),2)</f>
        <v>6.61</v>
      </c>
      <c r="E48" s="21">
        <f>B48*D48/100</f>
        <v>304.06</v>
      </c>
      <c r="F48" s="39">
        <v>3</v>
      </c>
      <c r="G48" s="17">
        <f>ROUND(EXP(F$4-F$5*LN($B48)+F$6*LN(F48)),2)</f>
        <v>29.69</v>
      </c>
      <c r="H48" s="21">
        <f>B48*G48/100</f>
        <v>1365.74</v>
      </c>
    </row>
    <row r="49" spans="2:8" x14ac:dyDescent="0.2">
      <c r="B49" s="24"/>
      <c r="C49" s="40">
        <v>4</v>
      </c>
      <c r="D49" s="19">
        <f>ROUND(EXP(C$4-C$5*LN($B48)+C$6*LN(C49)),2)</f>
        <v>7.7</v>
      </c>
      <c r="E49" s="22">
        <f>B48*D49/100</f>
        <v>354.2</v>
      </c>
      <c r="F49" s="40">
        <v>4</v>
      </c>
      <c r="G49" s="19">
        <f>ROUND(EXP(F$4-F$5*LN($B48)+F$6*LN(F49)),2)</f>
        <v>37.090000000000003</v>
      </c>
      <c r="H49" s="22">
        <f>B48*G49/100</f>
        <v>1706.1400000000003</v>
      </c>
    </row>
    <row r="50" spans="2:8" x14ac:dyDescent="0.2">
      <c r="B50" s="24"/>
      <c r="C50" s="40">
        <v>5</v>
      </c>
      <c r="D50" s="19">
        <f>ROUND(EXP(C$4-C$5*LN($B48)+C$6*LN(C50)),2)</f>
        <v>8.67</v>
      </c>
      <c r="E50" s="22">
        <f>B48*D50/100</f>
        <v>398.82</v>
      </c>
      <c r="F50" s="40">
        <v>5</v>
      </c>
      <c r="G50" s="19">
        <f>ROUND(EXP(F$4-F$5*LN($B48)+F$6*LN(F50)),2)</f>
        <v>44.07</v>
      </c>
      <c r="H50" s="22">
        <f>B48*G50/100</f>
        <v>2027.22</v>
      </c>
    </row>
    <row r="51" spans="2:8" x14ac:dyDescent="0.2">
      <c r="B51" s="24"/>
      <c r="C51" s="40">
        <v>6</v>
      </c>
      <c r="D51" s="19">
        <f>ROUND(EXP(C$4-C$5*LN($B48)+C$6*LN(C51)),2)</f>
        <v>9.5500000000000007</v>
      </c>
      <c r="E51" s="22">
        <f>B48*D51/100</f>
        <v>439.3</v>
      </c>
      <c r="F51" s="40">
        <v>6</v>
      </c>
      <c r="G51" s="19">
        <f>ROUND(EXP(F$4-F$5*LN($B48)+F$6*LN(F51)),2)</f>
        <v>50.74</v>
      </c>
      <c r="H51" s="22">
        <f>B48*G51/100</f>
        <v>2334.04</v>
      </c>
    </row>
    <row r="52" spans="2:8" x14ac:dyDescent="0.2">
      <c r="B52" s="26"/>
      <c r="C52" s="42">
        <v>7</v>
      </c>
      <c r="D52" s="27">
        <f>ROUND(EXP(C$4-C$5*LN($B48)+C$6*LN(C52)),2)</f>
        <v>10.37</v>
      </c>
      <c r="E52" s="28">
        <f>B48*D52/100</f>
        <v>477.02</v>
      </c>
      <c r="F52" s="42">
        <v>7</v>
      </c>
      <c r="G52" s="27">
        <f>ROUND(EXP(F$4-F$5*LN($B48)+F$6*LN(F52)),2)</f>
        <v>57.16</v>
      </c>
      <c r="H52" s="28">
        <f>B48*G52/100</f>
        <v>2629.36</v>
      </c>
    </row>
    <row r="53" spans="2:8" x14ac:dyDescent="0.2">
      <c r="B53" s="37">
        <v>4800</v>
      </c>
      <c r="C53" s="39">
        <v>3</v>
      </c>
      <c r="D53" s="17">
        <f>ROUND(EXP(C$4-C$5*LN($B53)+C$6*LN(C53)),2)</f>
        <v>6.52</v>
      </c>
      <c r="E53" s="21">
        <f>B53*D53/100</f>
        <v>312.95999999999998</v>
      </c>
      <c r="F53" s="39">
        <v>3</v>
      </c>
      <c r="G53" s="17">
        <f>ROUND(EXP(F$4-F$5*LN($B53)+F$6*LN(F53)),2)</f>
        <v>29.02</v>
      </c>
      <c r="H53" s="21">
        <f>B53*G53/100</f>
        <v>1392.96</v>
      </c>
    </row>
    <row r="54" spans="2:8" x14ac:dyDescent="0.2">
      <c r="B54" s="24"/>
      <c r="C54" s="40">
        <v>4</v>
      </c>
      <c r="D54" s="19">
        <f>ROUND(EXP(C$4-C$5*LN($B53)+C$6*LN(C54)),2)</f>
        <v>7.6</v>
      </c>
      <c r="E54" s="22">
        <f>B53*D54/100</f>
        <v>364.8</v>
      </c>
      <c r="F54" s="40">
        <v>4</v>
      </c>
      <c r="G54" s="19">
        <f>ROUND(EXP(F$4-F$5*LN($B53)+F$6*LN(F54)),2)</f>
        <v>36.25</v>
      </c>
      <c r="H54" s="22">
        <f>B53*G54/100</f>
        <v>1740</v>
      </c>
    </row>
    <row r="55" spans="2:8" x14ac:dyDescent="0.2">
      <c r="B55" s="24"/>
      <c r="C55" s="40">
        <v>5</v>
      </c>
      <c r="D55" s="19">
        <f>ROUND(EXP(C$4-C$5*LN($B53)+C$6*LN(C55)),2)</f>
        <v>8.56</v>
      </c>
      <c r="E55" s="22">
        <f>B53*D55/100</f>
        <v>410.88</v>
      </c>
      <c r="F55" s="40">
        <v>5</v>
      </c>
      <c r="G55" s="19">
        <f>ROUND(EXP(F$4-F$5*LN($B53)+F$6*LN(F55)),2)</f>
        <v>43.07</v>
      </c>
      <c r="H55" s="22">
        <f>B53*G55/100</f>
        <v>2067.36</v>
      </c>
    </row>
    <row r="56" spans="2:8" x14ac:dyDescent="0.2">
      <c r="B56" s="24"/>
      <c r="C56" s="40">
        <v>6</v>
      </c>
      <c r="D56" s="19">
        <f>ROUND(EXP(C$4-C$5*LN($B53)+C$6*LN(C56)),2)</f>
        <v>9.43</v>
      </c>
      <c r="E56" s="22">
        <f>B53*D56/100</f>
        <v>452.64</v>
      </c>
      <c r="F56" s="40">
        <v>6</v>
      </c>
      <c r="G56" s="19">
        <f>ROUND(EXP(F$4-F$5*LN($B53)+F$6*LN(F56)),2)</f>
        <v>49.59</v>
      </c>
      <c r="H56" s="22">
        <f>B53*G56/100</f>
        <v>2380.3200000000002</v>
      </c>
    </row>
    <row r="57" spans="2:8" x14ac:dyDescent="0.2">
      <c r="B57" s="26"/>
      <c r="C57" s="42">
        <v>7</v>
      </c>
      <c r="D57" s="27">
        <f>ROUND(EXP(C$4-C$5*LN($B53)+C$6*LN(C57)),2)</f>
        <v>10.23</v>
      </c>
      <c r="E57" s="28">
        <f>B53*D57/100</f>
        <v>491.04</v>
      </c>
      <c r="F57" s="42">
        <v>7</v>
      </c>
      <c r="G57" s="27">
        <f>ROUND(EXP(F$4-F$5*LN($B53)+F$6*LN(F57)),2)</f>
        <v>55.86</v>
      </c>
      <c r="H57" s="28">
        <f>B53*G57/100</f>
        <v>2681.28</v>
      </c>
    </row>
    <row r="58" spans="2:8" x14ac:dyDescent="0.2">
      <c r="B58" s="38">
        <v>5000</v>
      </c>
      <c r="C58" s="39">
        <v>3</v>
      </c>
      <c r="D58" s="17">
        <f>ROUND(EXP(C$4-C$5*LN($B58)+C$6*LN(C58)),2)</f>
        <v>6.44</v>
      </c>
      <c r="E58" s="21">
        <f>B58*D58/100</f>
        <v>322.00000000000006</v>
      </c>
      <c r="F58" s="39">
        <v>3</v>
      </c>
      <c r="G58" s="17">
        <f>ROUND(EXP(F$4-F$5*LN($B58)+F$6*LN(F58)),2)</f>
        <v>28.39</v>
      </c>
      <c r="H58" s="21">
        <f>B58*G58/100</f>
        <v>1419.5</v>
      </c>
    </row>
    <row r="59" spans="2:8" x14ac:dyDescent="0.2">
      <c r="B59" s="24"/>
      <c r="C59" s="40">
        <v>4</v>
      </c>
      <c r="D59" s="19">
        <f>ROUND(EXP(C$4-C$5*LN($B58)+C$6*LN(C59)),2)</f>
        <v>7.5</v>
      </c>
      <c r="E59" s="22">
        <f>B58*D59/100</f>
        <v>375</v>
      </c>
      <c r="F59" s="40">
        <v>4</v>
      </c>
      <c r="G59" s="19">
        <f>ROUND(EXP(F$4-F$5*LN($B58)+F$6*LN(F59)),2)</f>
        <v>35.46</v>
      </c>
      <c r="H59" s="22">
        <f>B58*G59/100</f>
        <v>1773</v>
      </c>
    </row>
    <row r="60" spans="2:8" x14ac:dyDescent="0.2">
      <c r="B60" s="24"/>
      <c r="C60" s="40">
        <v>5</v>
      </c>
      <c r="D60" s="19">
        <f>ROUND(EXP(C$4-C$5*LN($B58)+C$6*LN(C60)),2)</f>
        <v>8.4499999999999993</v>
      </c>
      <c r="E60" s="22">
        <f>B58*D60/100</f>
        <v>422.5</v>
      </c>
      <c r="F60" s="40">
        <v>5</v>
      </c>
      <c r="G60" s="19">
        <f>ROUND(EXP(F$4-F$5*LN($B58)+F$6*LN(F60)),2)</f>
        <v>42.13</v>
      </c>
      <c r="H60" s="22">
        <f>B58*G60/100</f>
        <v>2106.5</v>
      </c>
    </row>
    <row r="61" spans="2:8" x14ac:dyDescent="0.2">
      <c r="B61" s="24"/>
      <c r="C61" s="40">
        <v>6</v>
      </c>
      <c r="D61" s="19">
        <f>ROUND(EXP(C$4-C$5*LN($B58)+C$6*LN(C61)),2)</f>
        <v>9.3000000000000007</v>
      </c>
      <c r="E61" s="22">
        <f>B58*D61/100</f>
        <v>465</v>
      </c>
      <c r="F61" s="40">
        <v>6</v>
      </c>
      <c r="G61" s="19">
        <f>ROUND(EXP(F$4-F$5*LN($B58)+F$6*LN(F61)),2)</f>
        <v>48.51</v>
      </c>
      <c r="H61" s="22">
        <f>B58*G61/100</f>
        <v>2425.5</v>
      </c>
    </row>
    <row r="62" spans="2:8" x14ac:dyDescent="0.2">
      <c r="B62" s="26"/>
      <c r="C62" s="42">
        <v>7</v>
      </c>
      <c r="D62" s="27">
        <f>ROUND(EXP(C$4-C$5*LN($B58)+C$6*LN(C62)),2)</f>
        <v>10.1</v>
      </c>
      <c r="E62" s="28">
        <f>B58*D62/100</f>
        <v>505</v>
      </c>
      <c r="F62" s="42">
        <v>7</v>
      </c>
      <c r="G62" s="27">
        <f>ROUND(EXP(F$4-F$5*LN($B58)+F$6*LN(F62)),2)</f>
        <v>54.65</v>
      </c>
      <c r="H62" s="28">
        <f>B58*G62/100</f>
        <v>2732.5</v>
      </c>
    </row>
    <row r="63" spans="2:8" x14ac:dyDescent="0.2">
      <c r="B63" s="38">
        <v>5200</v>
      </c>
      <c r="C63" s="39">
        <v>3</v>
      </c>
      <c r="D63" s="17">
        <f>ROUND(EXP(C$4-C$5*LN($B63)+C$6*LN(C63)),2)</f>
        <v>6.36</v>
      </c>
      <c r="E63" s="21">
        <f>B63*D63/100</f>
        <v>330.72</v>
      </c>
      <c r="F63" s="39">
        <v>3</v>
      </c>
      <c r="G63" s="17">
        <f>ROUND(EXP(F$4-F$5*LN($B63)+F$6*LN(F63)),2)</f>
        <v>27.8</v>
      </c>
      <c r="H63" s="21">
        <f>B63*G63/100</f>
        <v>1445.6</v>
      </c>
    </row>
    <row r="64" spans="2:8" x14ac:dyDescent="0.2">
      <c r="B64" s="24"/>
      <c r="C64" s="40">
        <v>4</v>
      </c>
      <c r="D64" s="19">
        <f>ROUND(EXP(C$4-C$5*LN($B63)+C$6*LN(C64)),2)</f>
        <v>7.41</v>
      </c>
      <c r="E64" s="22">
        <f>B63*D64/100</f>
        <v>385.32</v>
      </c>
      <c r="F64" s="40">
        <v>4</v>
      </c>
      <c r="G64" s="19">
        <f>ROUND(EXP(F$4-F$5*LN($B63)+F$6*LN(F64)),2)</f>
        <v>34.72</v>
      </c>
      <c r="H64" s="22">
        <f>B63*G64/100</f>
        <v>1805.44</v>
      </c>
    </row>
    <row r="65" spans="2:8" x14ac:dyDescent="0.2">
      <c r="B65" s="24"/>
      <c r="C65" s="40">
        <v>5</v>
      </c>
      <c r="D65" s="19">
        <f>ROUND(EXP(C$4-C$5*LN($B63)+C$6*LN(C65)),2)</f>
        <v>8.34</v>
      </c>
      <c r="E65" s="22">
        <f>B63*D65/100</f>
        <v>433.68</v>
      </c>
      <c r="F65" s="40">
        <v>5</v>
      </c>
      <c r="G65" s="19">
        <f>ROUND(EXP(F$4-F$5*LN($B63)+F$6*LN(F65)),2)</f>
        <v>41.25</v>
      </c>
      <c r="H65" s="22">
        <f>B63*G65/100</f>
        <v>2145</v>
      </c>
    </row>
    <row r="66" spans="2:8" x14ac:dyDescent="0.2">
      <c r="B66" s="24"/>
      <c r="C66" s="40">
        <v>6</v>
      </c>
      <c r="D66" s="19">
        <f>ROUND(EXP(C$4-C$5*LN($B63)+C$6*LN(C66)),2)</f>
        <v>9.19</v>
      </c>
      <c r="E66" s="22">
        <f>B63*D66/100</f>
        <v>477.88</v>
      </c>
      <c r="F66" s="40">
        <v>6</v>
      </c>
      <c r="G66" s="19">
        <f>ROUND(EXP(F$4-F$5*LN($B63)+F$6*LN(F66)),2)</f>
        <v>47.5</v>
      </c>
      <c r="H66" s="22">
        <f>B63*G66/100</f>
        <v>2470</v>
      </c>
    </row>
    <row r="67" spans="2:8" x14ac:dyDescent="0.2">
      <c r="B67" s="26"/>
      <c r="C67" s="42">
        <v>7</v>
      </c>
      <c r="D67" s="27">
        <f>ROUND(EXP(C$4-C$5*LN($B63)+C$6*LN(C67)),2)</f>
        <v>9.9700000000000006</v>
      </c>
      <c r="E67" s="28">
        <f>B63*D67/100</f>
        <v>518.44000000000005</v>
      </c>
      <c r="F67" s="42">
        <v>7</v>
      </c>
      <c r="G67" s="27">
        <f>ROUND(EXP(F$4-F$5*LN($B63)+F$6*LN(F67)),2)</f>
        <v>53.51</v>
      </c>
      <c r="H67" s="28">
        <f>B63*G67/100</f>
        <v>2782.52</v>
      </c>
    </row>
    <row r="68" spans="2:8" x14ac:dyDescent="0.2">
      <c r="B68" s="38">
        <v>5400</v>
      </c>
      <c r="C68" s="39">
        <v>3</v>
      </c>
      <c r="D68" s="17">
        <f>ROUND(EXP(C$4-C$5*LN($B68)+C$6*LN(C68)),2)</f>
        <v>6.29</v>
      </c>
      <c r="E68" s="21">
        <f>B68*D68/100</f>
        <v>339.66</v>
      </c>
      <c r="F68" s="39">
        <v>3</v>
      </c>
      <c r="G68" s="17">
        <f>ROUND(EXP(F$4-F$5*LN($B68)+F$6*LN(F68)),2)</f>
        <v>27.24</v>
      </c>
      <c r="H68" s="21">
        <f>B68*G68/100</f>
        <v>1470.96</v>
      </c>
    </row>
    <row r="69" spans="2:8" x14ac:dyDescent="0.2">
      <c r="B69" s="24"/>
      <c r="C69" s="40">
        <v>4</v>
      </c>
      <c r="D69" s="19">
        <f>ROUND(EXP(C$4-C$5*LN($B68)+C$6*LN(C69)),2)</f>
        <v>7.32</v>
      </c>
      <c r="E69" s="22">
        <f>B68*D69/100</f>
        <v>395.28</v>
      </c>
      <c r="F69" s="40">
        <v>4</v>
      </c>
      <c r="G69" s="19">
        <f>ROUND(EXP(F$4-F$5*LN($B68)+F$6*LN(F69)),2)</f>
        <v>34.020000000000003</v>
      </c>
      <c r="H69" s="22">
        <f>B68*G69/100</f>
        <v>1837.0800000000004</v>
      </c>
    </row>
    <row r="70" spans="2:8" x14ac:dyDescent="0.2">
      <c r="B70" s="24"/>
      <c r="C70" s="40">
        <v>5</v>
      </c>
      <c r="D70" s="19">
        <f>ROUND(EXP(C$4-C$5*LN($B68)+C$6*LN(C70)),2)</f>
        <v>8.24</v>
      </c>
      <c r="E70" s="22">
        <f>B68*D70/100</f>
        <v>444.96</v>
      </c>
      <c r="F70" s="40">
        <v>5</v>
      </c>
      <c r="G70" s="19">
        <f>ROUND(EXP(F$4-F$5*LN($B68)+F$6*LN(F70)),2)</f>
        <v>40.42</v>
      </c>
      <c r="H70" s="22">
        <f>B68*G70/100</f>
        <v>2182.6799999999998</v>
      </c>
    </row>
    <row r="71" spans="2:8" x14ac:dyDescent="0.2">
      <c r="B71" s="24"/>
      <c r="C71" s="40">
        <v>6</v>
      </c>
      <c r="D71" s="19">
        <f>ROUND(EXP(C$4-C$5*LN($B68)+C$6*LN(C71)),2)</f>
        <v>9.08</v>
      </c>
      <c r="E71" s="22">
        <f>B68*D71/100</f>
        <v>490.32</v>
      </c>
      <c r="F71" s="40">
        <v>6</v>
      </c>
      <c r="G71" s="19">
        <f>ROUND(EXP(F$4-F$5*LN($B68)+F$6*LN(F71)),2)</f>
        <v>46.54</v>
      </c>
      <c r="H71" s="22">
        <f>B68*G71/100</f>
        <v>2513.16</v>
      </c>
    </row>
    <row r="72" spans="2:8" x14ac:dyDescent="0.2">
      <c r="B72" s="26"/>
      <c r="C72" s="42">
        <v>7</v>
      </c>
      <c r="D72" s="27">
        <f>ROUND(EXP(C$4-C$5*LN($B68)+C$6*LN(C72)),2)</f>
        <v>9.86</v>
      </c>
      <c r="E72" s="28">
        <f>B68*D72/100</f>
        <v>532.44000000000005</v>
      </c>
      <c r="F72" s="42">
        <v>7</v>
      </c>
      <c r="G72" s="27">
        <f>ROUND(EXP(F$4-F$5*LN($B68)+F$6*LN(F72)),2)</f>
        <v>52.43</v>
      </c>
      <c r="H72" s="28">
        <f>B68*G72/100</f>
        <v>2831.22</v>
      </c>
    </row>
    <row r="73" spans="2:8" x14ac:dyDescent="0.2">
      <c r="B73" s="38">
        <v>5600</v>
      </c>
      <c r="C73" s="39">
        <v>3</v>
      </c>
      <c r="D73" s="17">
        <f>ROUND(EXP(C$4-C$5*LN($B73)+C$6*LN(C73)),2)</f>
        <v>6.21</v>
      </c>
      <c r="E73" s="21">
        <f>B73*D73/100</f>
        <v>347.76</v>
      </c>
      <c r="F73" s="39">
        <v>3</v>
      </c>
      <c r="G73" s="17">
        <f>ROUND(EXP(F$4-F$5*LN($B73)+F$6*LN(F73)),2)</f>
        <v>26.71</v>
      </c>
      <c r="H73" s="21">
        <f>B73*G73/100</f>
        <v>1495.76</v>
      </c>
    </row>
    <row r="74" spans="2:8" x14ac:dyDescent="0.2">
      <c r="B74" s="24"/>
      <c r="C74" s="40">
        <v>4</v>
      </c>
      <c r="D74" s="19">
        <f>ROUND(EXP(C$4-C$5*LN($B73)+C$6*LN(C74)),2)</f>
        <v>7.24</v>
      </c>
      <c r="E74" s="22">
        <f>B73*D74/100</f>
        <v>405.44</v>
      </c>
      <c r="F74" s="40">
        <v>4</v>
      </c>
      <c r="G74" s="19">
        <f>ROUND(EXP(F$4-F$5*LN($B73)+F$6*LN(F74)),2)</f>
        <v>33.36</v>
      </c>
      <c r="H74" s="22">
        <f>B73*G74/100</f>
        <v>1868.16</v>
      </c>
    </row>
    <row r="75" spans="2:8" x14ac:dyDescent="0.2">
      <c r="B75" s="24"/>
      <c r="C75" s="40">
        <v>5</v>
      </c>
      <c r="D75" s="19">
        <f>ROUND(EXP(C$4-C$5*LN($B73)+C$6*LN(C75)),2)</f>
        <v>8.15</v>
      </c>
      <c r="E75" s="22">
        <f>B73*D75/100</f>
        <v>456.4</v>
      </c>
      <c r="F75" s="40">
        <v>5</v>
      </c>
      <c r="G75" s="19">
        <f>ROUND(EXP(F$4-F$5*LN($B73)+F$6*LN(F75)),2)</f>
        <v>39.64</v>
      </c>
      <c r="H75" s="22">
        <f>B73*G75/100</f>
        <v>2219.84</v>
      </c>
    </row>
    <row r="76" spans="2:8" x14ac:dyDescent="0.2">
      <c r="B76" s="24"/>
      <c r="C76" s="40">
        <v>6</v>
      </c>
      <c r="D76" s="19">
        <f>ROUND(EXP(C$4-C$5*LN($B73)+C$6*LN(C76)),2)</f>
        <v>8.98</v>
      </c>
      <c r="E76" s="22">
        <f>B73*D76/100</f>
        <v>502.88</v>
      </c>
      <c r="F76" s="40">
        <v>6</v>
      </c>
      <c r="G76" s="19">
        <f>ROUND(EXP(F$4-F$5*LN($B73)+F$6*LN(F76)),2)</f>
        <v>45.64</v>
      </c>
      <c r="H76" s="22">
        <f>B73*G76/100</f>
        <v>2555.84</v>
      </c>
    </row>
    <row r="77" spans="2:8" x14ac:dyDescent="0.2">
      <c r="B77" s="26"/>
      <c r="C77" s="42">
        <v>7</v>
      </c>
      <c r="D77" s="27">
        <f>ROUND(EXP(C$4-C$5*LN($B73)+C$6*LN(C77)),2)</f>
        <v>9.74</v>
      </c>
      <c r="E77" s="28">
        <f>B73*D77/100</f>
        <v>545.44000000000005</v>
      </c>
      <c r="F77" s="42">
        <v>7</v>
      </c>
      <c r="G77" s="27">
        <f>ROUND(EXP(F$4-F$5*LN($B73)+F$6*LN(F77)),2)</f>
        <v>51.42</v>
      </c>
      <c r="H77" s="28">
        <f>B73*G77/100</f>
        <v>2879.52</v>
      </c>
    </row>
    <row r="78" spans="2:8" x14ac:dyDescent="0.2">
      <c r="B78" s="38">
        <v>5800</v>
      </c>
      <c r="C78" s="39">
        <v>3</v>
      </c>
      <c r="D78" s="17">
        <f>ROUND(EXP(C$4-C$5*LN($B78)+C$6*LN(C78)),2)</f>
        <v>6.15</v>
      </c>
      <c r="E78" s="21">
        <f>B78*D78/100</f>
        <v>356.7</v>
      </c>
      <c r="F78" s="39">
        <v>3</v>
      </c>
      <c r="G78" s="17">
        <f>ROUND(EXP(F$4-F$5*LN($B78)+F$6*LN(F78)),2)</f>
        <v>26.21</v>
      </c>
      <c r="H78" s="21">
        <f>B78*G78/100</f>
        <v>1520.18</v>
      </c>
    </row>
    <row r="79" spans="2:8" x14ac:dyDescent="0.2">
      <c r="B79" s="24"/>
      <c r="C79" s="40">
        <v>4</v>
      </c>
      <c r="D79" s="19">
        <f>ROUND(EXP(C$4-C$5*LN($B78)+C$6*LN(C79)),2)</f>
        <v>7.16</v>
      </c>
      <c r="E79" s="22">
        <f>B78*D79/100</f>
        <v>415.28</v>
      </c>
      <c r="F79" s="40">
        <v>4</v>
      </c>
      <c r="G79" s="19">
        <f>ROUND(EXP(F$4-F$5*LN($B78)+F$6*LN(F79)),2)</f>
        <v>32.74</v>
      </c>
      <c r="H79" s="22">
        <f>B78*G79/100</f>
        <v>1898.92</v>
      </c>
    </row>
    <row r="80" spans="2:8" x14ac:dyDescent="0.2">
      <c r="B80" s="24"/>
      <c r="C80" s="40">
        <v>5</v>
      </c>
      <c r="D80" s="19">
        <f>ROUND(EXP(C$4-C$5*LN($B78)+C$6*LN(C80)),2)</f>
        <v>8.06</v>
      </c>
      <c r="E80" s="22">
        <f>B78*D80/100</f>
        <v>467.48</v>
      </c>
      <c r="F80" s="40">
        <v>5</v>
      </c>
      <c r="G80" s="19">
        <f>ROUND(EXP(F$4-F$5*LN($B78)+F$6*LN(F80)),2)</f>
        <v>38.9</v>
      </c>
      <c r="H80" s="22">
        <f>B78*G80/100</f>
        <v>2256.1999999999998</v>
      </c>
    </row>
    <row r="81" spans="2:8" x14ac:dyDescent="0.2">
      <c r="B81" s="24"/>
      <c r="C81" s="40">
        <v>6</v>
      </c>
      <c r="D81" s="19">
        <f>ROUND(EXP(C$4-C$5*LN($B78)+C$6*LN(C81)),2)</f>
        <v>8.8800000000000008</v>
      </c>
      <c r="E81" s="22">
        <f>B78*D81/100</f>
        <v>515.04000000000008</v>
      </c>
      <c r="F81" s="40">
        <v>6</v>
      </c>
      <c r="G81" s="19">
        <f>ROUND(EXP(F$4-F$5*LN($B78)+F$6*LN(F81)),2)</f>
        <v>44.79</v>
      </c>
      <c r="H81" s="22">
        <f>B78*G81/100</f>
        <v>2597.8200000000002</v>
      </c>
    </row>
    <row r="82" spans="2:8" x14ac:dyDescent="0.2">
      <c r="B82" s="26"/>
      <c r="C82" s="42">
        <v>7</v>
      </c>
      <c r="D82" s="27">
        <f>ROUND(EXP(C$4-C$5*LN($B78)+C$6*LN(C82)),2)</f>
        <v>9.64</v>
      </c>
      <c r="E82" s="28">
        <f>B78*D82/100</f>
        <v>559.12</v>
      </c>
      <c r="F82" s="42">
        <v>7</v>
      </c>
      <c r="G82" s="27">
        <f>ROUND(EXP(F$4-F$5*LN($B78)+F$6*LN(F82)),2)</f>
        <v>50.46</v>
      </c>
      <c r="H82" s="28">
        <f>B78*G82/100</f>
        <v>2926.68</v>
      </c>
    </row>
    <row r="83" spans="2:8" x14ac:dyDescent="0.2">
      <c r="B83" s="38">
        <v>6000</v>
      </c>
      <c r="C83" s="39">
        <v>3</v>
      </c>
      <c r="D83" s="17">
        <f>ROUND(EXP(C$4-C$5*LN($B83)+C$6*LN(C83)),2)</f>
        <v>6.08</v>
      </c>
      <c r="E83" s="21">
        <f>B83*D83/100</f>
        <v>364.8</v>
      </c>
      <c r="F83" s="39">
        <v>3</v>
      </c>
      <c r="G83" s="17">
        <f>ROUND(EXP(F$4-F$5*LN($B83)+F$6*LN(F83)),2)</f>
        <v>25.74</v>
      </c>
      <c r="H83" s="21">
        <f>B83*G83/100</f>
        <v>1544.4</v>
      </c>
    </row>
    <row r="84" spans="2:8" x14ac:dyDescent="0.2">
      <c r="B84" s="24"/>
      <c r="C84" s="40">
        <v>4</v>
      </c>
      <c r="D84" s="19">
        <f>ROUND(EXP(C$4-C$5*LN($B83)+C$6*LN(C84)),2)</f>
        <v>7.08</v>
      </c>
      <c r="E84" s="22">
        <f>B83*D84/100</f>
        <v>424.8</v>
      </c>
      <c r="F84" s="40">
        <v>4</v>
      </c>
      <c r="G84" s="19">
        <f>ROUND(EXP(F$4-F$5*LN($B83)+F$6*LN(F84)),2)</f>
        <v>32.15</v>
      </c>
      <c r="H84" s="22">
        <f>B83*G84/100</f>
        <v>1929</v>
      </c>
    </row>
    <row r="85" spans="2:8" x14ac:dyDescent="0.2">
      <c r="B85" s="24"/>
      <c r="C85" s="40">
        <v>5</v>
      </c>
      <c r="D85" s="19">
        <f>ROUND(EXP(C$4-C$5*LN($B83)+C$6*LN(C85)),2)</f>
        <v>7.97</v>
      </c>
      <c r="E85" s="22">
        <f>B83*D85/100</f>
        <v>478.2</v>
      </c>
      <c r="F85" s="40">
        <v>5</v>
      </c>
      <c r="G85" s="19">
        <f>ROUND(EXP(F$4-F$5*LN($B83)+F$6*LN(F85)),2)</f>
        <v>38.200000000000003</v>
      </c>
      <c r="H85" s="22">
        <f>B83*G85/100</f>
        <v>2292.0000000000005</v>
      </c>
    </row>
    <row r="86" spans="2:8" x14ac:dyDescent="0.2">
      <c r="B86" s="24"/>
      <c r="C86" s="40">
        <v>6</v>
      </c>
      <c r="D86" s="19">
        <f>ROUND(EXP(C$4-C$5*LN($B83)+C$6*LN(C86)),2)</f>
        <v>8.7899999999999991</v>
      </c>
      <c r="E86" s="22">
        <f>B83*D86/100</f>
        <v>527.4</v>
      </c>
      <c r="F86" s="40">
        <v>6</v>
      </c>
      <c r="G86" s="19">
        <f>ROUND(EXP(F$4-F$5*LN($B83)+F$6*LN(F86)),2)</f>
        <v>43.98</v>
      </c>
      <c r="H86" s="22">
        <f>B83*G86/100</f>
        <v>2638.8</v>
      </c>
    </row>
    <row r="87" spans="2:8" x14ac:dyDescent="0.2">
      <c r="B87" s="26"/>
      <c r="C87" s="42">
        <v>7</v>
      </c>
      <c r="D87" s="27">
        <f>ROUND(EXP(C$4-C$5*LN($B83)+C$6*LN(C87)),2)</f>
        <v>9.5299999999999994</v>
      </c>
      <c r="E87" s="28">
        <f>B83*D87/100</f>
        <v>571.79999999999995</v>
      </c>
      <c r="F87" s="42">
        <v>7</v>
      </c>
      <c r="G87" s="27">
        <f>ROUND(EXP(F$4-F$5*LN($B83)+F$6*LN(F87)),2)</f>
        <v>49.54</v>
      </c>
      <c r="H87" s="28">
        <f>B83*G87/100</f>
        <v>2972.4</v>
      </c>
    </row>
    <row r="88" spans="2:8" x14ac:dyDescent="0.2">
      <c r="B88" s="38">
        <v>6200</v>
      </c>
      <c r="C88" s="39">
        <v>3</v>
      </c>
      <c r="D88" s="17">
        <f>ROUND(EXP(C$4-C$5*LN($B88)+C$6*LN(C88)),2)</f>
        <v>6.02</v>
      </c>
      <c r="E88" s="21">
        <f>B88*D88/100</f>
        <v>373.24</v>
      </c>
      <c r="F88" s="39">
        <v>3</v>
      </c>
      <c r="G88" s="17">
        <f>ROUND(EXP(F$4-F$5*LN($B88)+F$6*LN(F88)),2)</f>
        <v>25.29</v>
      </c>
      <c r="H88" s="21">
        <f>B88*G88/100</f>
        <v>1567.98</v>
      </c>
    </row>
    <row r="89" spans="2:8" x14ac:dyDescent="0.2">
      <c r="B89" s="24"/>
      <c r="C89" s="40">
        <v>4</v>
      </c>
      <c r="D89" s="19">
        <f>ROUND(EXP(C$4-C$5*LN($B88)+C$6*LN(C89)),2)</f>
        <v>7.01</v>
      </c>
      <c r="E89" s="22">
        <f>B88*D89/100</f>
        <v>434.62</v>
      </c>
      <c r="F89" s="40">
        <v>4</v>
      </c>
      <c r="G89" s="19">
        <f>ROUND(EXP(F$4-F$5*LN($B88)+F$6*LN(F89)),2)</f>
        <v>31.58</v>
      </c>
      <c r="H89" s="22">
        <f>B88*G89/100</f>
        <v>1957.96</v>
      </c>
    </row>
    <row r="90" spans="2:8" x14ac:dyDescent="0.2">
      <c r="B90" s="24"/>
      <c r="C90" s="40">
        <v>5</v>
      </c>
      <c r="D90" s="19">
        <f>ROUND(EXP(C$4-C$5*LN($B88)+C$6*LN(C90)),2)</f>
        <v>7.89</v>
      </c>
      <c r="E90" s="22">
        <f>B88*D90/100</f>
        <v>489.18</v>
      </c>
      <c r="F90" s="40">
        <v>5</v>
      </c>
      <c r="G90" s="19">
        <f>ROUND(EXP(F$4-F$5*LN($B88)+F$6*LN(F90)),2)</f>
        <v>37.53</v>
      </c>
      <c r="H90" s="22">
        <f>B88*G90/100</f>
        <v>2326.86</v>
      </c>
    </row>
    <row r="91" spans="2:8" x14ac:dyDescent="0.2">
      <c r="B91" s="24"/>
      <c r="C91" s="40">
        <v>6</v>
      </c>
      <c r="D91" s="19">
        <f>ROUND(EXP(C$4-C$5*LN($B88)+C$6*LN(C91)),2)</f>
        <v>8.6999999999999993</v>
      </c>
      <c r="E91" s="22">
        <f>B88*D91/100</f>
        <v>539.4</v>
      </c>
      <c r="F91" s="40">
        <v>6</v>
      </c>
      <c r="G91" s="19">
        <f>ROUND(EXP(F$4-F$5*LN($B88)+F$6*LN(F91)),2)</f>
        <v>43.21</v>
      </c>
      <c r="H91" s="22">
        <f>B88*G91/100</f>
        <v>2679.02</v>
      </c>
    </row>
    <row r="92" spans="2:8" x14ac:dyDescent="0.2">
      <c r="B92" s="26"/>
      <c r="C92" s="42">
        <v>7</v>
      </c>
      <c r="D92" s="27">
        <f>ROUND(EXP(C$4-C$5*LN($B88)+C$6*LN(C92)),2)</f>
        <v>9.44</v>
      </c>
      <c r="E92" s="28">
        <f>B88*D92/100</f>
        <v>585.28</v>
      </c>
      <c r="F92" s="42">
        <v>7</v>
      </c>
      <c r="G92" s="27">
        <f>ROUND(EXP(F$4-F$5*LN($B88)+F$6*LN(F92)),2)</f>
        <v>48.68</v>
      </c>
      <c r="H92" s="28">
        <f>B88*G92/100</f>
        <v>3018.16</v>
      </c>
    </row>
    <row r="93" spans="2:8" x14ac:dyDescent="0.2">
      <c r="B93" s="38">
        <v>6400</v>
      </c>
      <c r="C93" s="39">
        <v>3</v>
      </c>
      <c r="D93" s="17">
        <f>ROUND(EXP(C$4-C$5*LN($B93)+C$6*LN(C93)),2)</f>
        <v>5.96</v>
      </c>
      <c r="E93" s="21">
        <f>B93*D93/100</f>
        <v>381.44</v>
      </c>
      <c r="F93" s="39">
        <v>3</v>
      </c>
      <c r="G93" s="17">
        <f>ROUND(EXP(F$4-F$5*LN($B93)+F$6*LN(F93)),2)</f>
        <v>24.86</v>
      </c>
      <c r="H93" s="21">
        <f>B93*G93/100</f>
        <v>1591.04</v>
      </c>
    </row>
    <row r="94" spans="2:8" x14ac:dyDescent="0.2">
      <c r="B94" s="24"/>
      <c r="C94" s="40">
        <v>4</v>
      </c>
      <c r="D94" s="19">
        <f>ROUND(EXP(C$4-C$5*LN($B93)+C$6*LN(C94)),2)</f>
        <v>6.94</v>
      </c>
      <c r="E94" s="22">
        <f>B93*D94/100</f>
        <v>444.16</v>
      </c>
      <c r="F94" s="40">
        <v>4</v>
      </c>
      <c r="G94" s="19">
        <f>ROUND(EXP(F$4-F$5*LN($B93)+F$6*LN(F94)),2)</f>
        <v>31.05</v>
      </c>
      <c r="H94" s="22">
        <f>B93*G94/100</f>
        <v>1987.2</v>
      </c>
    </row>
    <row r="95" spans="2:8" x14ac:dyDescent="0.2">
      <c r="B95" s="24"/>
      <c r="C95" s="40">
        <v>5</v>
      </c>
      <c r="D95" s="19">
        <f>ROUND(EXP(C$4-C$5*LN($B93)+C$6*LN(C95)),2)</f>
        <v>7.81</v>
      </c>
      <c r="E95" s="22">
        <f>B93*D95/100</f>
        <v>499.84</v>
      </c>
      <c r="F95" s="40">
        <v>5</v>
      </c>
      <c r="G95" s="19">
        <f>ROUND(EXP(F$4-F$5*LN($B93)+F$6*LN(F95)),2)</f>
        <v>36.89</v>
      </c>
      <c r="H95" s="22">
        <f>B93*G95/100</f>
        <v>2360.96</v>
      </c>
    </row>
    <row r="96" spans="2:8" x14ac:dyDescent="0.2">
      <c r="B96" s="24"/>
      <c r="C96" s="40">
        <v>6</v>
      </c>
      <c r="D96" s="19">
        <f>ROUND(EXP(C$4-C$5*LN($B93)+C$6*LN(C96)),2)</f>
        <v>8.61</v>
      </c>
      <c r="E96" s="22">
        <f>B93*D96/100</f>
        <v>551.04</v>
      </c>
      <c r="F96" s="40">
        <v>6</v>
      </c>
      <c r="G96" s="19">
        <f>ROUND(EXP(F$4-F$5*LN($B93)+F$6*LN(F96)),2)</f>
        <v>42.48</v>
      </c>
      <c r="H96" s="22">
        <f>B93*G96/100</f>
        <v>2718.72</v>
      </c>
    </row>
    <row r="97" spans="2:8" x14ac:dyDescent="0.2">
      <c r="B97" s="26"/>
      <c r="C97" s="42">
        <v>7</v>
      </c>
      <c r="D97" s="27">
        <f>ROUND(EXP(C$4-C$5*LN($B93)+C$6*LN(C97)),2)</f>
        <v>9.34</v>
      </c>
      <c r="E97" s="28">
        <f>B93*D97/100</f>
        <v>597.76</v>
      </c>
      <c r="F97" s="42">
        <v>7</v>
      </c>
      <c r="G97" s="27">
        <f>ROUND(EXP(F$4-F$5*LN($B93)+F$6*LN(F97)),2)</f>
        <v>47.85</v>
      </c>
      <c r="H97" s="28">
        <f>B93*G97/100</f>
        <v>3062.4</v>
      </c>
    </row>
    <row r="98" spans="2:8" x14ac:dyDescent="0.2">
      <c r="B98" s="38">
        <v>6600</v>
      </c>
      <c r="C98" s="39">
        <v>3</v>
      </c>
      <c r="D98" s="17">
        <f>ROUND(EXP(C$4-C$5*LN($B98)+C$6*LN(C98)),2)</f>
        <v>5.9</v>
      </c>
      <c r="E98" s="21">
        <f>B98*D98/100</f>
        <v>389.4</v>
      </c>
      <c r="F98" s="39">
        <v>3</v>
      </c>
      <c r="G98" s="17">
        <f>ROUND(EXP(F$4-F$5*LN($B98)+F$6*LN(F98)),2)</f>
        <v>24.45</v>
      </c>
      <c r="H98" s="21">
        <f>B98*G98/100</f>
        <v>1613.7</v>
      </c>
    </row>
    <row r="99" spans="2:8" x14ac:dyDescent="0.2">
      <c r="B99" s="24"/>
      <c r="C99" s="40">
        <v>4</v>
      </c>
      <c r="D99" s="19">
        <f>ROUND(EXP(C$4-C$5*LN($B98)+C$6*LN(C99)),2)</f>
        <v>6.87</v>
      </c>
      <c r="E99" s="22">
        <f>B98*D99/100</f>
        <v>453.42</v>
      </c>
      <c r="F99" s="40">
        <v>4</v>
      </c>
      <c r="G99" s="19">
        <f>ROUND(EXP(F$4-F$5*LN($B98)+F$6*LN(F99)),2)</f>
        <v>30.54</v>
      </c>
      <c r="H99" s="22">
        <f>B98*G99/100</f>
        <v>2015.64</v>
      </c>
    </row>
    <row r="100" spans="2:8" x14ac:dyDescent="0.2">
      <c r="B100" s="24"/>
      <c r="C100" s="40">
        <v>5</v>
      </c>
      <c r="D100" s="19">
        <f>ROUND(EXP(C$4-C$5*LN($B98)+C$6*LN(C100)),2)</f>
        <v>7.74</v>
      </c>
      <c r="E100" s="22">
        <f>B98*D100/100</f>
        <v>510.84</v>
      </c>
      <c r="F100" s="40">
        <v>5</v>
      </c>
      <c r="G100" s="19">
        <f>ROUND(EXP(F$4-F$5*LN($B98)+F$6*LN(F100)),2)</f>
        <v>36.29</v>
      </c>
      <c r="H100" s="22">
        <f>B98*G100/100</f>
        <v>2395.14</v>
      </c>
    </row>
    <row r="101" spans="2:8" x14ac:dyDescent="0.2">
      <c r="B101" s="24"/>
      <c r="C101" s="40">
        <v>6</v>
      </c>
      <c r="D101" s="19">
        <f>ROUND(EXP(C$4-C$5*LN($B98)+C$6*LN(C101)),2)</f>
        <v>8.5299999999999994</v>
      </c>
      <c r="E101" s="22">
        <f>B98*D101/100</f>
        <v>562.9799999999999</v>
      </c>
      <c r="F101" s="40">
        <v>6</v>
      </c>
      <c r="G101" s="19">
        <f>ROUND(EXP(F$4-F$5*LN($B98)+F$6*LN(F101)),2)</f>
        <v>41.78</v>
      </c>
      <c r="H101" s="22">
        <f>B98*G101/100</f>
        <v>2757.48</v>
      </c>
    </row>
    <row r="102" spans="2:8" x14ac:dyDescent="0.2">
      <c r="B102" s="26"/>
      <c r="C102" s="42">
        <v>7</v>
      </c>
      <c r="D102" s="27">
        <f>ROUND(EXP(C$4-C$5*LN($B98)+C$6*LN(C102)),2)</f>
        <v>9.25</v>
      </c>
      <c r="E102" s="28">
        <f>B98*D102/100</f>
        <v>610.5</v>
      </c>
      <c r="F102" s="42">
        <v>7</v>
      </c>
      <c r="G102" s="27">
        <f>ROUND(EXP(F$4-F$5*LN($B98)+F$6*LN(F102)),2)</f>
        <v>47.07</v>
      </c>
      <c r="H102" s="28">
        <f>B98*G102/100</f>
        <v>3106.62</v>
      </c>
    </row>
    <row r="103" spans="2:8" x14ac:dyDescent="0.2">
      <c r="B103" s="38">
        <v>6800</v>
      </c>
      <c r="C103" s="39">
        <v>3</v>
      </c>
      <c r="D103" s="17">
        <f>ROUND(EXP(C$4-C$5*LN($B103)+C$6*LN(C103)),2)</f>
        <v>5.85</v>
      </c>
      <c r="E103" s="21">
        <f>B103*D103/100</f>
        <v>397.8</v>
      </c>
      <c r="F103" s="39">
        <v>3</v>
      </c>
      <c r="G103" s="17">
        <f>ROUND(EXP(F$4-F$5*LN($B103)+F$6*LN(F103)),2)</f>
        <v>24.06</v>
      </c>
      <c r="H103" s="21">
        <f>B103*G103/100</f>
        <v>1636.08</v>
      </c>
    </row>
    <row r="104" spans="2:8" x14ac:dyDescent="0.2">
      <c r="B104" s="24"/>
      <c r="C104" s="40">
        <v>4</v>
      </c>
      <c r="D104" s="19">
        <f>ROUND(EXP(C$4-C$5*LN($B103)+C$6*LN(C104)),2)</f>
        <v>6.81</v>
      </c>
      <c r="E104" s="22">
        <f>B103*D104/100</f>
        <v>463.08</v>
      </c>
      <c r="F104" s="40">
        <v>4</v>
      </c>
      <c r="G104" s="19">
        <f>ROUND(EXP(F$4-F$5*LN($B103)+F$6*LN(F104)),2)</f>
        <v>30.05</v>
      </c>
      <c r="H104" s="22">
        <f>B103*G104/100</f>
        <v>2043.4</v>
      </c>
    </row>
    <row r="105" spans="2:8" x14ac:dyDescent="0.2">
      <c r="B105" s="24"/>
      <c r="C105" s="40">
        <v>5</v>
      </c>
      <c r="D105" s="19">
        <f>ROUND(EXP(C$4-C$5*LN($B103)+C$6*LN(C105)),2)</f>
        <v>7.67</v>
      </c>
      <c r="E105" s="22">
        <f>B103*D105/100</f>
        <v>521.55999999999995</v>
      </c>
      <c r="F105" s="40">
        <v>5</v>
      </c>
      <c r="G105" s="19">
        <f>ROUND(EXP(F$4-F$5*LN($B103)+F$6*LN(F105)),2)</f>
        <v>35.71</v>
      </c>
      <c r="H105" s="22">
        <f>B103*G105/100</f>
        <v>2428.2800000000002</v>
      </c>
    </row>
    <row r="106" spans="2:8" x14ac:dyDescent="0.2">
      <c r="B106" s="24"/>
      <c r="C106" s="40">
        <v>6</v>
      </c>
      <c r="D106" s="19">
        <f>ROUND(EXP(C$4-C$5*LN($B103)+C$6*LN(C106)),2)</f>
        <v>8.4499999999999993</v>
      </c>
      <c r="E106" s="22">
        <f>B103*D106/100</f>
        <v>574.59999999999991</v>
      </c>
      <c r="F106" s="40">
        <v>6</v>
      </c>
      <c r="G106" s="19">
        <f>ROUND(EXP(F$4-F$5*LN($B103)+F$6*LN(F106)),2)</f>
        <v>41.11</v>
      </c>
      <c r="H106" s="22">
        <f>B103*G106/100</f>
        <v>2795.48</v>
      </c>
    </row>
    <row r="107" spans="2:8" x14ac:dyDescent="0.2">
      <c r="B107" s="26"/>
      <c r="C107" s="42">
        <v>7</v>
      </c>
      <c r="D107" s="27">
        <f>ROUND(EXP(C$4-C$5*LN($B103)+C$6*LN(C107)),2)</f>
        <v>9.17</v>
      </c>
      <c r="E107" s="28">
        <f>B103*D107/100</f>
        <v>623.55999999999995</v>
      </c>
      <c r="F107" s="42">
        <v>7</v>
      </c>
      <c r="G107" s="27">
        <f>ROUND(EXP(F$4-F$5*LN($B103)+F$6*LN(F107)),2)</f>
        <v>46.32</v>
      </c>
      <c r="H107" s="28">
        <f>B103*G107/100</f>
        <v>3149.76</v>
      </c>
    </row>
    <row r="108" spans="2:8" x14ac:dyDescent="0.2">
      <c r="B108" s="38">
        <v>7000</v>
      </c>
      <c r="C108" s="39">
        <v>3</v>
      </c>
      <c r="D108" s="17">
        <f>ROUND(EXP(C$4-C$5*LN($B108)+C$6*LN(C108)),2)</f>
        <v>5.79</v>
      </c>
      <c r="E108" s="21">
        <f>B108*D108/100</f>
        <v>405.3</v>
      </c>
      <c r="F108" s="39">
        <v>3</v>
      </c>
      <c r="G108" s="17">
        <f>ROUND(EXP(F$4-F$5*LN($B108)+F$6*LN(F108)),2)</f>
        <v>23.69</v>
      </c>
      <c r="H108" s="21">
        <f>B108*G108/100</f>
        <v>1658.3</v>
      </c>
    </row>
    <row r="109" spans="2:8" x14ac:dyDescent="0.2">
      <c r="B109" s="24"/>
      <c r="C109" s="40">
        <v>4</v>
      </c>
      <c r="D109" s="19">
        <f>ROUND(EXP(C$4-C$5*LN($B108)+C$6*LN(C109)),2)</f>
        <v>6.75</v>
      </c>
      <c r="E109" s="22">
        <f>B108*D109/100</f>
        <v>472.5</v>
      </c>
      <c r="F109" s="40">
        <v>4</v>
      </c>
      <c r="G109" s="19">
        <f>ROUND(EXP(F$4-F$5*LN($B108)+F$6*LN(F109)),2)</f>
        <v>29.59</v>
      </c>
      <c r="H109" s="22">
        <f>B108*G109/100</f>
        <v>2071.3000000000002</v>
      </c>
    </row>
    <row r="110" spans="2:8" x14ac:dyDescent="0.2">
      <c r="B110" s="24"/>
      <c r="C110" s="40">
        <v>5</v>
      </c>
      <c r="D110" s="19">
        <f>ROUND(EXP(C$4-C$5*LN($B108)+C$6*LN(C110)),2)</f>
        <v>7.6</v>
      </c>
      <c r="E110" s="22">
        <f>B108*D110/100</f>
        <v>532</v>
      </c>
      <c r="F110" s="40">
        <v>5</v>
      </c>
      <c r="G110" s="19">
        <f>ROUND(EXP(F$4-F$5*LN($B108)+F$6*LN(F110)),2)</f>
        <v>35.159999999999997</v>
      </c>
      <c r="H110" s="22">
        <f>B108*G110/100</f>
        <v>2461.1999999999998</v>
      </c>
    </row>
    <row r="111" spans="2:8" x14ac:dyDescent="0.2">
      <c r="B111" s="24"/>
      <c r="C111" s="40">
        <v>6</v>
      </c>
      <c r="D111" s="19">
        <f>ROUND(EXP(C$4-C$5*LN($B108)+C$6*LN(C111)),2)</f>
        <v>8.3699999999999992</v>
      </c>
      <c r="E111" s="22">
        <f>B108*D111/100</f>
        <v>585.9</v>
      </c>
      <c r="F111" s="40">
        <v>6</v>
      </c>
      <c r="G111" s="19">
        <f>ROUND(EXP(F$4-F$5*LN($B108)+F$6*LN(F111)),2)</f>
        <v>40.479999999999997</v>
      </c>
      <c r="H111" s="22">
        <f>B108*G111/100</f>
        <v>2833.6</v>
      </c>
    </row>
    <row r="112" spans="2:8" x14ac:dyDescent="0.2">
      <c r="B112" s="26"/>
      <c r="C112" s="42">
        <v>7</v>
      </c>
      <c r="D112" s="27">
        <f>ROUND(EXP(C$4-C$5*LN($B108)+C$6*LN(C112)),2)</f>
        <v>9.08</v>
      </c>
      <c r="E112" s="28">
        <f>B108*D112/100</f>
        <v>635.6</v>
      </c>
      <c r="F112" s="42">
        <v>7</v>
      </c>
      <c r="G112" s="27">
        <f>ROUND(EXP(F$4-F$5*LN($B108)+F$6*LN(F112)),2)</f>
        <v>45.6</v>
      </c>
      <c r="H112" s="28">
        <f>B108*G112/100</f>
        <v>3192</v>
      </c>
    </row>
    <row r="113" spans="2:8" x14ac:dyDescent="0.2">
      <c r="B113" s="38">
        <v>7200</v>
      </c>
      <c r="C113" s="39">
        <v>3</v>
      </c>
      <c r="D113" s="17">
        <f>ROUND(EXP(C$4-C$5*LN($B113)+C$6*LN(C113)),2)</f>
        <v>5.74</v>
      </c>
      <c r="E113" s="21">
        <f>B113*D113/100</f>
        <v>413.28</v>
      </c>
      <c r="F113" s="39">
        <v>3</v>
      </c>
      <c r="G113" s="17">
        <f>ROUND(EXP(F$4-F$5*LN($B113)+F$6*LN(F113)),2)</f>
        <v>23.33</v>
      </c>
      <c r="H113" s="21">
        <f>B113*G113/100</f>
        <v>1679.76</v>
      </c>
    </row>
    <row r="114" spans="2:8" x14ac:dyDescent="0.2">
      <c r="B114" s="24"/>
      <c r="C114" s="40">
        <v>4</v>
      </c>
      <c r="D114" s="19">
        <f>ROUND(EXP(C$4-C$5*LN($B113)+C$6*LN(C114)),2)</f>
        <v>6.69</v>
      </c>
      <c r="E114" s="22">
        <f>B113*D114/100</f>
        <v>481.68</v>
      </c>
      <c r="F114" s="40">
        <v>4</v>
      </c>
      <c r="G114" s="19">
        <f>ROUND(EXP(F$4-F$5*LN($B113)+F$6*LN(F114)),2)</f>
        <v>29.14</v>
      </c>
      <c r="H114" s="22">
        <f>B113*G114/100</f>
        <v>2098.08</v>
      </c>
    </row>
    <row r="115" spans="2:8" x14ac:dyDescent="0.2">
      <c r="B115" s="24"/>
      <c r="C115" s="40">
        <v>5</v>
      </c>
      <c r="D115" s="19">
        <f>ROUND(EXP(C$4-C$5*LN($B113)+C$6*LN(C115)),2)</f>
        <v>7.53</v>
      </c>
      <c r="E115" s="22">
        <f>B113*D115/100</f>
        <v>542.16</v>
      </c>
      <c r="F115" s="40">
        <v>5</v>
      </c>
      <c r="G115" s="19">
        <f>ROUND(EXP(F$4-F$5*LN($B113)+F$6*LN(F115)),2)</f>
        <v>34.630000000000003</v>
      </c>
      <c r="H115" s="22">
        <f>B113*G115/100</f>
        <v>2493.36</v>
      </c>
    </row>
    <row r="116" spans="2:8" x14ac:dyDescent="0.2">
      <c r="B116" s="24"/>
      <c r="C116" s="40">
        <v>6</v>
      </c>
      <c r="D116" s="19">
        <f>ROUND(EXP(C$4-C$5*LN($B113)+C$6*LN(C116)),2)</f>
        <v>8.2899999999999991</v>
      </c>
      <c r="E116" s="22">
        <f>B113*D116/100</f>
        <v>596.87999999999988</v>
      </c>
      <c r="F116" s="40">
        <v>6</v>
      </c>
      <c r="G116" s="19">
        <f>ROUND(EXP(F$4-F$5*LN($B113)+F$6*LN(F116)),2)</f>
        <v>39.869999999999997</v>
      </c>
      <c r="H116" s="22">
        <f>B113*G116/100</f>
        <v>2870.64</v>
      </c>
    </row>
    <row r="117" spans="2:8" x14ac:dyDescent="0.2">
      <c r="B117" s="26"/>
      <c r="C117" s="42">
        <v>7</v>
      </c>
      <c r="D117" s="27">
        <f>ROUND(EXP(C$4-C$5*LN($B113)+C$6*LN(C117)),2)</f>
        <v>9</v>
      </c>
      <c r="E117" s="28">
        <f>B113*D117/100</f>
        <v>648</v>
      </c>
      <c r="F117" s="42">
        <v>7</v>
      </c>
      <c r="G117" s="27">
        <f>ROUND(EXP(F$4-F$5*LN($B113)+F$6*LN(F117)),2)</f>
        <v>44.91</v>
      </c>
      <c r="H117" s="28">
        <f>B113*G117/100</f>
        <v>3233.52</v>
      </c>
    </row>
    <row r="118" spans="2:8" x14ac:dyDescent="0.2">
      <c r="B118" s="38">
        <v>7400</v>
      </c>
      <c r="C118" s="39">
        <v>3</v>
      </c>
      <c r="D118" s="17">
        <f>ROUND(EXP(C$4-C$5*LN($B118)+C$6*LN(C118)),2)</f>
        <v>5.69</v>
      </c>
      <c r="E118" s="21">
        <f>B118*D118/100</f>
        <v>421.06</v>
      </c>
      <c r="F118" s="39">
        <v>3</v>
      </c>
      <c r="G118" s="17">
        <f>ROUND(EXP(F$4-F$5*LN($B118)+F$6*LN(F118)),2)</f>
        <v>22.99</v>
      </c>
      <c r="H118" s="21">
        <f>B118*G118/100</f>
        <v>1701.26</v>
      </c>
    </row>
    <row r="119" spans="2:8" x14ac:dyDescent="0.2">
      <c r="B119" s="24"/>
      <c r="C119" s="40">
        <v>4</v>
      </c>
      <c r="D119" s="19">
        <f>ROUND(EXP(C$4-C$5*LN($B118)+C$6*LN(C119)),2)</f>
        <v>6.63</v>
      </c>
      <c r="E119" s="22">
        <f>B118*D119/100</f>
        <v>490.62</v>
      </c>
      <c r="F119" s="40">
        <v>4</v>
      </c>
      <c r="G119" s="19">
        <f>ROUND(EXP(F$4-F$5*LN($B118)+F$6*LN(F119)),2)</f>
        <v>28.72</v>
      </c>
      <c r="H119" s="22">
        <f>B118*G119/100</f>
        <v>2125.2800000000002</v>
      </c>
    </row>
    <row r="120" spans="2:8" x14ac:dyDescent="0.2">
      <c r="B120" s="24"/>
      <c r="C120" s="40">
        <v>5</v>
      </c>
      <c r="D120" s="19">
        <f>ROUND(EXP(C$4-C$5*LN($B118)+C$6*LN(C120)),2)</f>
        <v>7.46</v>
      </c>
      <c r="E120" s="22">
        <f>B118*D120/100</f>
        <v>552.04</v>
      </c>
      <c r="F120" s="40">
        <v>5</v>
      </c>
      <c r="G120" s="19">
        <f>ROUND(EXP(F$4-F$5*LN($B118)+F$6*LN(F120)),2)</f>
        <v>34.119999999999997</v>
      </c>
      <c r="H120" s="22">
        <f>B118*G120/100</f>
        <v>2524.8799999999997</v>
      </c>
    </row>
    <row r="121" spans="2:8" x14ac:dyDescent="0.2">
      <c r="B121" s="24"/>
      <c r="C121" s="40">
        <v>6</v>
      </c>
      <c r="D121" s="19">
        <f>ROUND(EXP(C$4-C$5*LN($B118)+C$6*LN(C121)),2)</f>
        <v>8.2200000000000006</v>
      </c>
      <c r="E121" s="22">
        <f>B118*D121/100</f>
        <v>608.28000000000009</v>
      </c>
      <c r="F121" s="40">
        <v>6</v>
      </c>
      <c r="G121" s="19">
        <f>ROUND(EXP(F$4-F$5*LN($B118)+F$6*LN(F121)),2)</f>
        <v>39.29</v>
      </c>
      <c r="H121" s="22">
        <f>B118*G121/100</f>
        <v>2907.46</v>
      </c>
    </row>
    <row r="122" spans="2:8" x14ac:dyDescent="0.2">
      <c r="B122" s="26"/>
      <c r="C122" s="42">
        <v>7</v>
      </c>
      <c r="D122" s="27">
        <f>ROUND(EXP(C$4-C$5*LN($B118)+C$6*LN(C122)),2)</f>
        <v>8.93</v>
      </c>
      <c r="E122" s="28">
        <f>B118*D122/100</f>
        <v>660.82</v>
      </c>
      <c r="F122" s="42">
        <v>7</v>
      </c>
      <c r="G122" s="27">
        <f>ROUND(EXP(F$4-F$5*LN($B118)+F$6*LN(F122)),2)</f>
        <v>44.26</v>
      </c>
      <c r="H122" s="28">
        <f>B118*G122/100</f>
        <v>3275.24</v>
      </c>
    </row>
    <row r="123" spans="2:8" x14ac:dyDescent="0.2">
      <c r="B123" s="38">
        <v>7600</v>
      </c>
      <c r="C123" s="39">
        <v>3</v>
      </c>
      <c r="D123" s="17">
        <f>ROUND(EXP(C$4-C$5*LN($B123)+C$6*LN(C123)),2)</f>
        <v>5.64</v>
      </c>
      <c r="E123" s="21">
        <f>B123*D123/100</f>
        <v>428.64</v>
      </c>
      <c r="F123" s="39">
        <v>3</v>
      </c>
      <c r="G123" s="17">
        <f>ROUND(EXP(F$4-F$5*LN($B123)+F$6*LN(F123)),2)</f>
        <v>22.66</v>
      </c>
      <c r="H123" s="21">
        <f>B123*G123/100</f>
        <v>1722.16</v>
      </c>
    </row>
    <row r="124" spans="2:8" x14ac:dyDescent="0.2">
      <c r="B124" s="24"/>
      <c r="C124" s="40">
        <v>4</v>
      </c>
      <c r="D124" s="19">
        <f>ROUND(EXP(C$4-C$5*LN($B123)+C$6*LN(C124)),2)</f>
        <v>6.58</v>
      </c>
      <c r="E124" s="22">
        <f>B123*D124/100</f>
        <v>500.08</v>
      </c>
      <c r="F124" s="40">
        <v>4</v>
      </c>
      <c r="G124" s="19">
        <f>ROUND(EXP(F$4-F$5*LN($B123)+F$6*LN(F124)),2)</f>
        <v>28.31</v>
      </c>
      <c r="H124" s="22">
        <f>B123*G124/100</f>
        <v>2151.56</v>
      </c>
    </row>
    <row r="125" spans="2:8" x14ac:dyDescent="0.2">
      <c r="B125" s="24"/>
      <c r="C125" s="40">
        <v>5</v>
      </c>
      <c r="D125" s="19">
        <f>ROUND(EXP(C$4-C$5*LN($B123)+C$6*LN(C125)),2)</f>
        <v>7.4</v>
      </c>
      <c r="E125" s="22">
        <f>B123*D125/100</f>
        <v>562.4</v>
      </c>
      <c r="F125" s="40">
        <v>5</v>
      </c>
      <c r="G125" s="19">
        <f>ROUND(EXP(F$4-F$5*LN($B123)+F$6*LN(F125)),2)</f>
        <v>33.64</v>
      </c>
      <c r="H125" s="22">
        <f>B123*G125/100</f>
        <v>2556.64</v>
      </c>
    </row>
    <row r="126" spans="2:8" x14ac:dyDescent="0.2">
      <c r="B126" s="24"/>
      <c r="C126" s="40">
        <v>6</v>
      </c>
      <c r="D126" s="19">
        <f>ROUND(EXP(C$4-C$5*LN($B123)+C$6*LN(C126)),2)</f>
        <v>8.15</v>
      </c>
      <c r="E126" s="22">
        <f>B123*D126/100</f>
        <v>619.4</v>
      </c>
      <c r="F126" s="40">
        <v>6</v>
      </c>
      <c r="G126" s="19">
        <f>ROUND(EXP(F$4-F$5*LN($B123)+F$6*LN(F126)),2)</f>
        <v>38.729999999999997</v>
      </c>
      <c r="H126" s="22">
        <f>B123*G126/100</f>
        <v>2943.48</v>
      </c>
    </row>
    <row r="127" spans="2:8" x14ac:dyDescent="0.2">
      <c r="B127" s="26"/>
      <c r="C127" s="42">
        <v>7</v>
      </c>
      <c r="D127" s="27">
        <f>ROUND(EXP(C$4-C$5*LN($B123)+C$6*LN(C127)),2)</f>
        <v>8.85</v>
      </c>
      <c r="E127" s="28">
        <f>B123*D127/100</f>
        <v>672.6</v>
      </c>
      <c r="F127" s="42">
        <v>7</v>
      </c>
      <c r="G127" s="27">
        <f>ROUND(EXP(F$4-F$5*LN($B123)+F$6*LN(F127)),2)</f>
        <v>43.63</v>
      </c>
      <c r="H127" s="28">
        <f>B123*G127/100</f>
        <v>3315.88</v>
      </c>
    </row>
    <row r="128" spans="2:8" x14ac:dyDescent="0.2">
      <c r="B128" s="38">
        <v>7800</v>
      </c>
      <c r="C128" s="39">
        <v>3</v>
      </c>
      <c r="D128" s="17">
        <f>ROUND(EXP(C$4-C$5*LN($B128)+C$6*LN(C128)),2)</f>
        <v>5.6</v>
      </c>
      <c r="E128" s="21">
        <f>B128*D128/100</f>
        <v>436.8</v>
      </c>
      <c r="F128" s="39">
        <v>3</v>
      </c>
      <c r="G128" s="17">
        <f>ROUND(EXP(F$4-F$5*LN($B128)+F$6*LN(F128)),2)</f>
        <v>22.35</v>
      </c>
      <c r="H128" s="21">
        <f>B128*G128/100</f>
        <v>1743.3</v>
      </c>
    </row>
    <row r="129" spans="2:8" x14ac:dyDescent="0.2">
      <c r="B129" s="24"/>
      <c r="C129" s="40">
        <v>4</v>
      </c>
      <c r="D129" s="19">
        <f>ROUND(EXP(C$4-C$5*LN($B128)+C$6*LN(C129)),2)</f>
        <v>6.52</v>
      </c>
      <c r="E129" s="22">
        <f>B128*D129/100</f>
        <v>508.56</v>
      </c>
      <c r="F129" s="40">
        <v>4</v>
      </c>
      <c r="G129" s="19">
        <f>ROUND(EXP(F$4-F$5*LN($B128)+F$6*LN(F129)),2)</f>
        <v>27.91</v>
      </c>
      <c r="H129" s="22">
        <f>B128*G129/100</f>
        <v>2176.98</v>
      </c>
    </row>
    <row r="130" spans="2:8" x14ac:dyDescent="0.2">
      <c r="B130" s="24"/>
      <c r="C130" s="40">
        <v>5</v>
      </c>
      <c r="D130" s="19">
        <f>ROUND(EXP(C$4-C$5*LN($B128)+C$6*LN(C130)),2)</f>
        <v>7.34</v>
      </c>
      <c r="E130" s="22">
        <f>B128*D130/100</f>
        <v>572.52</v>
      </c>
      <c r="F130" s="40">
        <v>5</v>
      </c>
      <c r="G130" s="19">
        <f>ROUND(EXP(F$4-F$5*LN($B128)+F$6*LN(F130)),2)</f>
        <v>33.17</v>
      </c>
      <c r="H130" s="22">
        <f>B128*G130/100</f>
        <v>2587.2600000000002</v>
      </c>
    </row>
    <row r="131" spans="2:8" x14ac:dyDescent="0.2">
      <c r="B131" s="24"/>
      <c r="C131" s="40">
        <v>6</v>
      </c>
      <c r="D131" s="19">
        <f>ROUND(EXP(C$4-C$5*LN($B128)+C$6*LN(C131)),2)</f>
        <v>8.09</v>
      </c>
      <c r="E131" s="22">
        <f>B128*D131/100</f>
        <v>631.02</v>
      </c>
      <c r="F131" s="40">
        <v>6</v>
      </c>
      <c r="G131" s="19">
        <f>ROUND(EXP(F$4-F$5*LN($B128)+F$6*LN(F131)),2)</f>
        <v>38.19</v>
      </c>
      <c r="H131" s="22">
        <f>B128*G131/100</f>
        <v>2978.82</v>
      </c>
    </row>
    <row r="132" spans="2:8" x14ac:dyDescent="0.2">
      <c r="B132" s="26"/>
      <c r="C132" s="42">
        <v>7</v>
      </c>
      <c r="D132" s="27">
        <f>ROUND(EXP(C$4-C$5*LN($B128)+C$6*LN(C132)),2)</f>
        <v>8.7799999999999994</v>
      </c>
      <c r="E132" s="28">
        <f>B128*D132/100</f>
        <v>684.84</v>
      </c>
      <c r="F132" s="42">
        <v>7</v>
      </c>
      <c r="G132" s="27">
        <f>ROUND(EXP(F$4-F$5*LN($B128)+F$6*LN(F132)),2)</f>
        <v>43.02</v>
      </c>
      <c r="H132" s="28">
        <f>B128*G132/100</f>
        <v>3355.56</v>
      </c>
    </row>
    <row r="133" spans="2:8" x14ac:dyDescent="0.2">
      <c r="B133" s="38">
        <v>8000</v>
      </c>
      <c r="C133" s="39">
        <v>3</v>
      </c>
      <c r="D133" s="17">
        <f>ROUND(EXP(C$4-C$5*LN($B133)+C$6*LN(C133)),2)</f>
        <v>5.55</v>
      </c>
      <c r="E133" s="21">
        <f>B133*D133/100</f>
        <v>444</v>
      </c>
      <c r="F133" s="39">
        <v>3</v>
      </c>
      <c r="G133" s="17">
        <f>ROUND(EXP(F$4-F$5*LN($B133)+F$6*LN(F133)),2)</f>
        <v>22.05</v>
      </c>
      <c r="H133" s="21">
        <f>B133*G133/100</f>
        <v>1764</v>
      </c>
    </row>
    <row r="134" spans="2:8" x14ac:dyDescent="0.2">
      <c r="B134" s="24"/>
      <c r="C134" s="40">
        <v>4</v>
      </c>
      <c r="D134" s="19">
        <f>ROUND(EXP(C$4-C$5*LN($B133)+C$6*LN(C134)),2)</f>
        <v>6.47</v>
      </c>
      <c r="E134" s="22">
        <f>B133*D134/100</f>
        <v>517.6</v>
      </c>
      <c r="F134" s="40">
        <v>4</v>
      </c>
      <c r="G134" s="19">
        <f>ROUND(EXP(F$4-F$5*LN($B133)+F$6*LN(F134)),2)</f>
        <v>27.54</v>
      </c>
      <c r="H134" s="22">
        <f>B133*G134/100</f>
        <v>2203.1999999999998</v>
      </c>
    </row>
    <row r="135" spans="2:8" x14ac:dyDescent="0.2">
      <c r="B135" s="24"/>
      <c r="C135" s="40">
        <v>5</v>
      </c>
      <c r="D135" s="19">
        <f>ROUND(EXP(C$4-C$5*LN($B133)+C$6*LN(C135)),2)</f>
        <v>7.28</v>
      </c>
      <c r="E135" s="22">
        <f>B133*D135/100</f>
        <v>582.4</v>
      </c>
      <c r="F135" s="40">
        <v>5</v>
      </c>
      <c r="G135" s="19">
        <f>ROUND(EXP(F$4-F$5*LN($B133)+F$6*LN(F135)),2)</f>
        <v>32.72</v>
      </c>
      <c r="H135" s="22">
        <f>B133*G135/100</f>
        <v>2617.6</v>
      </c>
    </row>
    <row r="136" spans="2:8" x14ac:dyDescent="0.2">
      <c r="B136" s="24"/>
      <c r="C136" s="40">
        <v>6</v>
      </c>
      <c r="D136" s="19">
        <f>ROUND(EXP(C$4-C$5*LN($B133)+C$6*LN(C136)),2)</f>
        <v>8.02</v>
      </c>
      <c r="E136" s="22">
        <f>B133*D136/100</f>
        <v>641.6</v>
      </c>
      <c r="F136" s="40">
        <v>6</v>
      </c>
      <c r="G136" s="19">
        <f>ROUND(EXP(F$4-F$5*LN($B133)+F$6*LN(F136)),2)</f>
        <v>37.67</v>
      </c>
      <c r="H136" s="22">
        <f>B133*G136/100</f>
        <v>3013.6</v>
      </c>
    </row>
    <row r="137" spans="2:8" x14ac:dyDescent="0.2">
      <c r="B137" s="26"/>
      <c r="C137" s="42">
        <v>7</v>
      </c>
      <c r="D137" s="27">
        <f>ROUND(EXP(C$4-C$5*LN($B133)+C$6*LN(C137)),2)</f>
        <v>8.7100000000000009</v>
      </c>
      <c r="E137" s="28">
        <f>B133*D137/100</f>
        <v>696.8</v>
      </c>
      <c r="F137" s="42">
        <v>7</v>
      </c>
      <c r="G137" s="27">
        <f>ROUND(EXP(F$4-F$5*LN($B133)+F$6*LN(F137)),2)</f>
        <v>42.44</v>
      </c>
      <c r="H137" s="28">
        <f>B133*G137/100</f>
        <v>3395.2</v>
      </c>
    </row>
    <row r="138" spans="2:8" x14ac:dyDescent="0.2">
      <c r="B138" s="38">
        <v>8200</v>
      </c>
      <c r="C138" s="39">
        <v>3</v>
      </c>
      <c r="D138" s="17">
        <f>ROUND(EXP(C$4-C$5*LN($B138)+C$6*LN(C138)),2)</f>
        <v>5.51</v>
      </c>
      <c r="E138" s="21">
        <f>B138*D138/100</f>
        <v>451.82</v>
      </c>
      <c r="F138" s="39">
        <v>3</v>
      </c>
      <c r="G138" s="17">
        <f>ROUND(EXP(F$4-F$5*LN($B138)+F$6*LN(F138)),2)</f>
        <v>21.75</v>
      </c>
      <c r="H138" s="21">
        <f>B138*G138/100</f>
        <v>1783.5</v>
      </c>
    </row>
    <row r="139" spans="2:8" x14ac:dyDescent="0.2">
      <c r="B139" s="24"/>
      <c r="C139" s="40">
        <v>4</v>
      </c>
      <c r="D139" s="19">
        <f>ROUND(EXP(C$4-C$5*LN($B138)+C$6*LN(C139)),2)</f>
        <v>6.42</v>
      </c>
      <c r="E139" s="22">
        <f>B138*D139/100</f>
        <v>526.44000000000005</v>
      </c>
      <c r="F139" s="40">
        <v>4</v>
      </c>
      <c r="G139" s="19">
        <f>ROUND(EXP(F$4-F$5*LN($B138)+F$6*LN(F139)),2)</f>
        <v>27.17</v>
      </c>
      <c r="H139" s="22">
        <f>B138*G139/100</f>
        <v>2227.94</v>
      </c>
    </row>
    <row r="140" spans="2:8" x14ac:dyDescent="0.2">
      <c r="B140" s="24"/>
      <c r="C140" s="40">
        <v>5</v>
      </c>
      <c r="D140" s="19">
        <f>ROUND(EXP(C$4-C$5*LN($B138)+C$6*LN(C140)),2)</f>
        <v>7.23</v>
      </c>
      <c r="E140" s="22">
        <f>B138*D140/100</f>
        <v>592.86</v>
      </c>
      <c r="F140" s="40">
        <v>5</v>
      </c>
      <c r="G140" s="19">
        <f>ROUND(EXP(F$4-F$5*LN($B138)+F$6*LN(F140)),2)</f>
        <v>32.29</v>
      </c>
      <c r="H140" s="22">
        <f>B138*G140/100</f>
        <v>2647.78</v>
      </c>
    </row>
    <row r="141" spans="2:8" x14ac:dyDescent="0.2">
      <c r="B141" s="24"/>
      <c r="C141" s="40">
        <v>6</v>
      </c>
      <c r="D141" s="19">
        <f>ROUND(EXP(C$4-C$5*LN($B138)+C$6*LN(C141)),2)</f>
        <v>7.96</v>
      </c>
      <c r="E141" s="22">
        <f>B138*D141/100</f>
        <v>652.72</v>
      </c>
      <c r="F141" s="40">
        <v>6</v>
      </c>
      <c r="G141" s="19">
        <f>ROUND(EXP(F$4-F$5*LN($B138)+F$6*LN(F141)),2)</f>
        <v>37.17</v>
      </c>
      <c r="H141" s="22">
        <f>B138*G141/100</f>
        <v>3047.94</v>
      </c>
    </row>
    <row r="142" spans="2:8" x14ac:dyDescent="0.2">
      <c r="B142" s="26"/>
      <c r="C142" s="42">
        <v>7</v>
      </c>
      <c r="D142" s="27">
        <f>ROUND(EXP(C$4-C$5*LN($B138)+C$6*LN(C142)),2)</f>
        <v>8.64</v>
      </c>
      <c r="E142" s="28">
        <f>B138*D142/100</f>
        <v>708.48</v>
      </c>
      <c r="F142" s="42">
        <v>7</v>
      </c>
      <c r="G142" s="27">
        <f>ROUND(EXP(F$4-F$5*LN($B138)+F$6*LN(F142)),2)</f>
        <v>41.88</v>
      </c>
      <c r="H142" s="28">
        <f>B138*G142/100</f>
        <v>3434.16</v>
      </c>
    </row>
    <row r="143" spans="2:8" x14ac:dyDescent="0.2">
      <c r="B143" s="38">
        <v>8400</v>
      </c>
      <c r="C143" s="39">
        <v>3</v>
      </c>
      <c r="D143" s="17">
        <f>ROUND(EXP(C$4-C$5*LN($B143)+C$6*LN(C143)),2)</f>
        <v>5.47</v>
      </c>
      <c r="E143" s="21">
        <f>B143*D143/100</f>
        <v>459.48</v>
      </c>
      <c r="F143" s="39">
        <v>3</v>
      </c>
      <c r="G143" s="17">
        <f>ROUND(EXP(F$4-F$5*LN($B143)+F$6*LN(F143)),2)</f>
        <v>21.47</v>
      </c>
      <c r="H143" s="21">
        <f>B143*G143/100</f>
        <v>1803.48</v>
      </c>
    </row>
    <row r="144" spans="2:8" x14ac:dyDescent="0.2">
      <c r="B144" s="24"/>
      <c r="C144" s="40">
        <v>4</v>
      </c>
      <c r="D144" s="19">
        <f>ROUND(EXP(C$4-C$5*LN($B143)+C$6*LN(C144)),2)</f>
        <v>6.37</v>
      </c>
      <c r="E144" s="22">
        <f>B143*D144/100</f>
        <v>535.08000000000004</v>
      </c>
      <c r="F144" s="40">
        <v>4</v>
      </c>
      <c r="G144" s="19">
        <f>ROUND(EXP(F$4-F$5*LN($B143)+F$6*LN(F144)),2)</f>
        <v>26.82</v>
      </c>
      <c r="H144" s="22">
        <f>B143*G144/100</f>
        <v>2252.88</v>
      </c>
    </row>
    <row r="145" spans="2:8" x14ac:dyDescent="0.2">
      <c r="B145" s="24"/>
      <c r="C145" s="40">
        <v>5</v>
      </c>
      <c r="D145" s="19">
        <f>ROUND(EXP(C$4-C$5*LN($B143)+C$6*LN(C145)),2)</f>
        <v>7.17</v>
      </c>
      <c r="E145" s="22">
        <f>B143*D145/100</f>
        <v>602.28</v>
      </c>
      <c r="F145" s="40">
        <v>5</v>
      </c>
      <c r="G145" s="19">
        <f>ROUND(EXP(F$4-F$5*LN($B143)+F$6*LN(F145)),2)</f>
        <v>31.87</v>
      </c>
      <c r="H145" s="22">
        <f>B143*G145/100</f>
        <v>2677.08</v>
      </c>
    </row>
    <row r="146" spans="2:8" x14ac:dyDescent="0.2">
      <c r="B146" s="24"/>
      <c r="C146" s="40">
        <v>6</v>
      </c>
      <c r="D146" s="19">
        <f>ROUND(EXP(C$4-C$5*LN($B143)+C$6*LN(C146)),2)</f>
        <v>7.9</v>
      </c>
      <c r="E146" s="22">
        <f>B143*D146/100</f>
        <v>663.6</v>
      </c>
      <c r="F146" s="40">
        <v>6</v>
      </c>
      <c r="G146" s="19">
        <f>ROUND(EXP(F$4-F$5*LN($B143)+F$6*LN(F146)),2)</f>
        <v>36.700000000000003</v>
      </c>
      <c r="H146" s="22">
        <f>B143*G146/100</f>
        <v>3082.8</v>
      </c>
    </row>
    <row r="147" spans="2:8" x14ac:dyDescent="0.2">
      <c r="B147" s="26"/>
      <c r="C147" s="42">
        <v>7</v>
      </c>
      <c r="D147" s="27">
        <f>ROUND(EXP(C$4-C$5*LN($B143)+C$6*LN(C147)),2)</f>
        <v>8.58</v>
      </c>
      <c r="E147" s="28">
        <f>B143*D147/100</f>
        <v>720.72</v>
      </c>
      <c r="F147" s="42">
        <v>7</v>
      </c>
      <c r="G147" s="27">
        <f>ROUND(EXP(F$4-F$5*LN($B143)+F$6*LN(F147)),2)</f>
        <v>41.34</v>
      </c>
      <c r="H147" s="28">
        <f>B143*G147/100</f>
        <v>3472.56</v>
      </c>
    </row>
    <row r="148" spans="2:8" x14ac:dyDescent="0.2">
      <c r="B148" s="38">
        <v>8600</v>
      </c>
      <c r="C148" s="39">
        <v>3</v>
      </c>
      <c r="D148" s="17">
        <f>ROUND(EXP(C$4-C$5*LN($B148)+C$6*LN(C148)),2)</f>
        <v>5.43</v>
      </c>
      <c r="E148" s="21">
        <f>B148*D148/100</f>
        <v>466.98</v>
      </c>
      <c r="F148" s="39">
        <v>3</v>
      </c>
      <c r="G148" s="17">
        <f>ROUND(EXP(F$4-F$5*LN($B148)+F$6*LN(F148)),2)</f>
        <v>21.2</v>
      </c>
      <c r="H148" s="21">
        <f>B148*G148/100</f>
        <v>1823.2</v>
      </c>
    </row>
    <row r="149" spans="2:8" x14ac:dyDescent="0.2">
      <c r="B149" s="24"/>
      <c r="C149" s="40">
        <v>4</v>
      </c>
      <c r="D149" s="19">
        <f>ROUND(EXP(C$4-C$5*LN($B148)+C$6*LN(C149)),2)</f>
        <v>6.32</v>
      </c>
      <c r="E149" s="22">
        <f>B148*D149/100</f>
        <v>543.52</v>
      </c>
      <c r="F149" s="40">
        <v>4</v>
      </c>
      <c r="G149" s="19">
        <f>ROUND(EXP(F$4-F$5*LN($B148)+F$6*LN(F149)),2)</f>
        <v>26.49</v>
      </c>
      <c r="H149" s="22">
        <f>B148*G149/100</f>
        <v>2278.14</v>
      </c>
    </row>
    <row r="150" spans="2:8" x14ac:dyDescent="0.2">
      <c r="B150" s="24"/>
      <c r="C150" s="40">
        <v>5</v>
      </c>
      <c r="D150" s="19">
        <f>ROUND(EXP(C$4-C$5*LN($B148)+C$6*LN(C150)),2)</f>
        <v>7.12</v>
      </c>
      <c r="E150" s="22">
        <f>B148*D150/100</f>
        <v>612.32000000000005</v>
      </c>
      <c r="F150" s="40">
        <v>5</v>
      </c>
      <c r="G150" s="19">
        <f>ROUND(EXP(F$4-F$5*LN($B148)+F$6*LN(F150)),2)</f>
        <v>31.47</v>
      </c>
      <c r="H150" s="22">
        <f>B148*G150/100</f>
        <v>2706.42</v>
      </c>
    </row>
    <row r="151" spans="2:8" x14ac:dyDescent="0.2">
      <c r="B151" s="24"/>
      <c r="C151" s="40">
        <v>6</v>
      </c>
      <c r="D151" s="19">
        <f>ROUND(EXP(C$4-C$5*LN($B148)+C$6*LN(C151)),2)</f>
        <v>7.84</v>
      </c>
      <c r="E151" s="22">
        <f>B148*D151/100</f>
        <v>674.24</v>
      </c>
      <c r="F151" s="40">
        <v>6</v>
      </c>
      <c r="G151" s="19">
        <f>ROUND(EXP(F$4-F$5*LN($B148)+F$6*LN(F151)),2)</f>
        <v>36.229999999999997</v>
      </c>
      <c r="H151" s="22">
        <f>B148*G151/100</f>
        <v>3115.78</v>
      </c>
    </row>
    <row r="152" spans="2:8" x14ac:dyDescent="0.2">
      <c r="B152" s="26"/>
      <c r="C152" s="42">
        <v>7</v>
      </c>
      <c r="D152" s="27">
        <f>ROUND(EXP(C$4-C$5*LN($B148)+C$6*LN(C152)),2)</f>
        <v>8.51</v>
      </c>
      <c r="E152" s="28">
        <f>B148*D152/100</f>
        <v>731.86</v>
      </c>
      <c r="F152" s="42">
        <v>7</v>
      </c>
      <c r="G152" s="27">
        <f>ROUND(EXP(F$4-F$5*LN($B148)+F$6*LN(F152)),2)</f>
        <v>40.82</v>
      </c>
      <c r="H152" s="28">
        <f>B148*G152/100</f>
        <v>3510.52</v>
      </c>
    </row>
    <row r="153" spans="2:8" x14ac:dyDescent="0.2">
      <c r="B153" s="38">
        <v>8800</v>
      </c>
      <c r="C153" s="39">
        <v>3</v>
      </c>
      <c r="D153" s="17">
        <f>ROUND(EXP(C$4-C$5*LN($B153)+C$6*LN(C153)),2)</f>
        <v>5.39</v>
      </c>
      <c r="E153" s="21">
        <f>B153*D153/100</f>
        <v>474.32</v>
      </c>
      <c r="F153" s="39">
        <v>3</v>
      </c>
      <c r="G153" s="17">
        <f>ROUND(EXP(F$4-F$5*LN($B153)+F$6*LN(F153)),2)</f>
        <v>20.94</v>
      </c>
      <c r="H153" s="21">
        <f>B153*G153/100</f>
        <v>1842.72</v>
      </c>
    </row>
    <row r="154" spans="2:8" x14ac:dyDescent="0.2">
      <c r="B154" s="24"/>
      <c r="C154" s="40">
        <v>4</v>
      </c>
      <c r="D154" s="19">
        <f>ROUND(EXP(C$4-C$5*LN($B153)+C$6*LN(C154)),2)</f>
        <v>6.28</v>
      </c>
      <c r="E154" s="22">
        <f>B153*D154/100</f>
        <v>552.64</v>
      </c>
      <c r="F154" s="40">
        <v>4</v>
      </c>
      <c r="G154" s="19">
        <f>ROUND(EXP(F$4-F$5*LN($B153)+F$6*LN(F154)),2)</f>
        <v>26.16</v>
      </c>
      <c r="H154" s="22">
        <f>B153*G154/100</f>
        <v>2302.08</v>
      </c>
    </row>
    <row r="155" spans="2:8" x14ac:dyDescent="0.2">
      <c r="B155" s="24"/>
      <c r="C155" s="40">
        <v>5</v>
      </c>
      <c r="D155" s="19">
        <f>ROUND(EXP(C$4-C$5*LN($B153)+C$6*LN(C155)),2)</f>
        <v>7.07</v>
      </c>
      <c r="E155" s="22">
        <f>B153*D155/100</f>
        <v>622.16</v>
      </c>
      <c r="F155" s="40">
        <v>5</v>
      </c>
      <c r="G155" s="19">
        <f>ROUND(EXP(F$4-F$5*LN($B153)+F$6*LN(F155)),2)</f>
        <v>31.08</v>
      </c>
      <c r="H155" s="22">
        <f>B153*G155/100</f>
        <v>2735.04</v>
      </c>
    </row>
    <row r="156" spans="2:8" x14ac:dyDescent="0.2">
      <c r="B156" s="24"/>
      <c r="C156" s="40">
        <v>6</v>
      </c>
      <c r="D156" s="19">
        <f>ROUND(EXP(C$4-C$5*LN($B153)+C$6*LN(C156)),2)</f>
        <v>7.79</v>
      </c>
      <c r="E156" s="22">
        <f>B153*D156/100</f>
        <v>685.52</v>
      </c>
      <c r="F156" s="40">
        <v>6</v>
      </c>
      <c r="G156" s="19">
        <f>ROUND(EXP(F$4-F$5*LN($B153)+F$6*LN(F156)),2)</f>
        <v>35.79</v>
      </c>
      <c r="H156" s="22">
        <f>B153*G156/100</f>
        <v>3149.52</v>
      </c>
    </row>
    <row r="157" spans="2:8" x14ac:dyDescent="0.2">
      <c r="B157" s="26"/>
      <c r="C157" s="42">
        <v>7</v>
      </c>
      <c r="D157" s="27">
        <f>ROUND(EXP(C$4-C$5*LN($B153)+C$6*LN(C157)),2)</f>
        <v>8.4499999999999993</v>
      </c>
      <c r="E157" s="28">
        <f>B153*D157/100</f>
        <v>743.6</v>
      </c>
      <c r="F157" s="42">
        <v>7</v>
      </c>
      <c r="G157" s="27">
        <f>ROUND(EXP(F$4-F$5*LN($B153)+F$6*LN(F157)),2)</f>
        <v>40.32</v>
      </c>
      <c r="H157" s="28">
        <f>B153*G157/100</f>
        <v>3548.16</v>
      </c>
    </row>
    <row r="158" spans="2:8" x14ac:dyDescent="0.2">
      <c r="B158" s="38">
        <v>9000</v>
      </c>
      <c r="C158" s="39">
        <v>3</v>
      </c>
      <c r="D158" s="17">
        <f>ROUND(EXP(C$4-C$5*LN($B158)+C$6*LN(C158)),2)</f>
        <v>5.35</v>
      </c>
      <c r="E158" s="21">
        <f>B158*D158/100</f>
        <v>481.5</v>
      </c>
      <c r="F158" s="39">
        <v>3</v>
      </c>
      <c r="G158" s="17">
        <f>ROUND(EXP(F$4-F$5*LN($B158)+F$6*LN(F158)),2)</f>
        <v>20.69</v>
      </c>
      <c r="H158" s="21">
        <f>B158*G158/100</f>
        <v>1862.1</v>
      </c>
    </row>
    <row r="159" spans="2:8" x14ac:dyDescent="0.2">
      <c r="B159" s="24"/>
      <c r="C159" s="40">
        <v>4</v>
      </c>
      <c r="D159" s="19">
        <f>ROUND(EXP(C$4-C$5*LN($B158)+C$6*LN(C159)),2)</f>
        <v>6.23</v>
      </c>
      <c r="E159" s="22">
        <f>B158*D159/100</f>
        <v>560.70000000000005</v>
      </c>
      <c r="F159" s="40">
        <v>4</v>
      </c>
      <c r="G159" s="19">
        <f>ROUND(EXP(F$4-F$5*LN($B158)+F$6*LN(F159)),2)</f>
        <v>25.85</v>
      </c>
      <c r="H159" s="22">
        <f>B158*G159/100</f>
        <v>2326.5</v>
      </c>
    </row>
    <row r="160" spans="2:8" x14ac:dyDescent="0.2">
      <c r="B160" s="24"/>
      <c r="C160" s="40">
        <v>5</v>
      </c>
      <c r="D160" s="19">
        <f>ROUND(EXP(C$4-C$5*LN($B158)+C$6*LN(C160)),2)</f>
        <v>7.02</v>
      </c>
      <c r="E160" s="22">
        <f>B158*D160/100</f>
        <v>631.79999999999995</v>
      </c>
      <c r="F160" s="40">
        <v>5</v>
      </c>
      <c r="G160" s="19">
        <f>ROUND(EXP(F$4-F$5*LN($B158)+F$6*LN(F160)),2)</f>
        <v>30.71</v>
      </c>
      <c r="H160" s="22">
        <f>B158*G160/100</f>
        <v>2763.9</v>
      </c>
    </row>
    <row r="161" spans="2:8" x14ac:dyDescent="0.2">
      <c r="B161" s="24"/>
      <c r="C161" s="40">
        <v>6</v>
      </c>
      <c r="D161" s="19">
        <f>ROUND(EXP(C$4-C$5*LN($B158)+C$6*LN(C161)),2)</f>
        <v>7.73</v>
      </c>
      <c r="E161" s="22">
        <f>B158*D161/100</f>
        <v>695.7</v>
      </c>
      <c r="F161" s="40">
        <v>6</v>
      </c>
      <c r="G161" s="19">
        <f>ROUND(EXP(F$4-F$5*LN($B158)+F$6*LN(F161)),2)</f>
        <v>35.36</v>
      </c>
      <c r="H161" s="22">
        <f>B158*G161/100</f>
        <v>3182.4</v>
      </c>
    </row>
    <row r="162" spans="2:8" x14ac:dyDescent="0.2">
      <c r="B162" s="26"/>
      <c r="C162" s="42">
        <v>7</v>
      </c>
      <c r="D162" s="27">
        <f>ROUND(EXP(C$4-C$5*LN($B158)+C$6*LN(C162)),2)</f>
        <v>8.39</v>
      </c>
      <c r="E162" s="28">
        <f>B158*D162/100</f>
        <v>755.1</v>
      </c>
      <c r="F162" s="42">
        <v>7</v>
      </c>
      <c r="G162" s="27">
        <f>ROUND(EXP(F$4-F$5*LN($B158)+F$6*LN(F162)),2)</f>
        <v>39.83</v>
      </c>
      <c r="H162" s="28">
        <f>B158*G162/100</f>
        <v>3584.7</v>
      </c>
    </row>
    <row r="163" spans="2:8" x14ac:dyDescent="0.2">
      <c r="B163" s="38">
        <v>9200</v>
      </c>
      <c r="C163" s="39">
        <v>3</v>
      </c>
      <c r="D163" s="17">
        <f>ROUND(EXP(C$4-C$5*LN($B163)+C$6*LN(C163)),2)</f>
        <v>5.31</v>
      </c>
      <c r="E163" s="21">
        <f>B163*D163/100</f>
        <v>488.52</v>
      </c>
      <c r="F163" s="39">
        <v>3</v>
      </c>
      <c r="G163" s="17">
        <f>ROUND(EXP(F$4-F$5*LN($B163)+F$6*LN(F163)),2)</f>
        <v>20.45</v>
      </c>
      <c r="H163" s="21">
        <f>B163*G163/100</f>
        <v>1881.4</v>
      </c>
    </row>
    <row r="164" spans="2:8" x14ac:dyDescent="0.2">
      <c r="B164" s="24"/>
      <c r="C164" s="40">
        <v>4</v>
      </c>
      <c r="D164" s="19">
        <f>ROUND(EXP(C$4-C$5*LN($B163)+C$6*LN(C164)),2)</f>
        <v>6.19</v>
      </c>
      <c r="E164" s="22">
        <f>B163*D164/100</f>
        <v>569.48</v>
      </c>
      <c r="F164" s="40">
        <v>4</v>
      </c>
      <c r="G164" s="19">
        <f>ROUND(EXP(F$4-F$5*LN($B163)+F$6*LN(F164)),2)</f>
        <v>25.54</v>
      </c>
      <c r="H164" s="22">
        <f>B163*G164/100</f>
        <v>2349.6799999999998</v>
      </c>
    </row>
    <row r="165" spans="2:8" x14ac:dyDescent="0.2">
      <c r="B165" s="24"/>
      <c r="C165" s="40">
        <v>5</v>
      </c>
      <c r="D165" s="19">
        <f>ROUND(EXP(C$4-C$5*LN($B163)+C$6*LN(C165)),2)</f>
        <v>6.97</v>
      </c>
      <c r="E165" s="22">
        <f>B163*D165/100</f>
        <v>641.24</v>
      </c>
      <c r="F165" s="40">
        <v>5</v>
      </c>
      <c r="G165" s="19">
        <f>ROUND(EXP(F$4-F$5*LN($B163)+F$6*LN(F165)),2)</f>
        <v>30.35</v>
      </c>
      <c r="H165" s="22">
        <f>B163*G165/100</f>
        <v>2792.2</v>
      </c>
    </row>
    <row r="166" spans="2:8" x14ac:dyDescent="0.2">
      <c r="B166" s="24"/>
      <c r="C166" s="40">
        <v>6</v>
      </c>
      <c r="D166" s="19">
        <f>ROUND(EXP(C$4-C$5*LN($B163)+C$6*LN(C166)),2)</f>
        <v>7.68</v>
      </c>
      <c r="E166" s="22">
        <f>B163*D166/100</f>
        <v>706.56</v>
      </c>
      <c r="F166" s="40">
        <v>6</v>
      </c>
      <c r="G166" s="19">
        <f>ROUND(EXP(F$4-F$5*LN($B163)+F$6*LN(F166)),2)</f>
        <v>34.94</v>
      </c>
      <c r="H166" s="22">
        <f>B163*G166/100</f>
        <v>3214.48</v>
      </c>
    </row>
    <row r="167" spans="2:8" x14ac:dyDescent="0.2">
      <c r="B167" s="26"/>
      <c r="C167" s="42">
        <v>7</v>
      </c>
      <c r="D167" s="27">
        <f>ROUND(EXP(C$4-C$5*LN($B163)+C$6*LN(C167)),2)</f>
        <v>8.33</v>
      </c>
      <c r="E167" s="28">
        <f>B163*D167/100</f>
        <v>766.36</v>
      </c>
      <c r="F167" s="42">
        <v>7</v>
      </c>
      <c r="G167" s="27">
        <f>ROUND(EXP(F$4-F$5*LN($B163)+F$6*LN(F167)),2)</f>
        <v>39.369999999999997</v>
      </c>
      <c r="H167" s="28">
        <f>B163*G167/100</f>
        <v>3622.04</v>
      </c>
    </row>
    <row r="168" spans="2:8" x14ac:dyDescent="0.2">
      <c r="B168" s="38">
        <v>9400</v>
      </c>
      <c r="C168" s="39">
        <v>3</v>
      </c>
      <c r="D168" s="17">
        <f>ROUND(EXP(C$4-C$5*LN($B168)+C$6*LN(C168)),2)</f>
        <v>5.28</v>
      </c>
      <c r="E168" s="21">
        <f>B168*D168/100</f>
        <v>496.32</v>
      </c>
      <c r="F168" s="39">
        <v>3</v>
      </c>
      <c r="G168" s="17">
        <f>ROUND(EXP(F$4-F$5*LN($B168)+F$6*LN(F168)),2)</f>
        <v>20.21</v>
      </c>
      <c r="H168" s="21">
        <f>B168*G168/100</f>
        <v>1899.74</v>
      </c>
    </row>
    <row r="169" spans="2:8" x14ac:dyDescent="0.2">
      <c r="B169" s="24"/>
      <c r="C169" s="40">
        <v>4</v>
      </c>
      <c r="D169" s="19">
        <f>ROUND(EXP(C$4-C$5*LN($B168)+C$6*LN(C169)),2)</f>
        <v>6.15</v>
      </c>
      <c r="E169" s="22">
        <f>B168*D169/100</f>
        <v>578.1</v>
      </c>
      <c r="F169" s="40">
        <v>4</v>
      </c>
      <c r="G169" s="19">
        <f>ROUND(EXP(F$4-F$5*LN($B168)+F$6*LN(F169)),2)</f>
        <v>25.25</v>
      </c>
      <c r="H169" s="22">
        <f>B168*G169/100</f>
        <v>2373.5</v>
      </c>
    </row>
    <row r="170" spans="2:8" x14ac:dyDescent="0.2">
      <c r="B170" s="24"/>
      <c r="C170" s="40">
        <v>5</v>
      </c>
      <c r="D170" s="19">
        <f>ROUND(EXP(C$4-C$5*LN($B168)+C$6*LN(C170)),2)</f>
        <v>6.92</v>
      </c>
      <c r="E170" s="22">
        <f>B168*D170/100</f>
        <v>650.48</v>
      </c>
      <c r="F170" s="40">
        <v>5</v>
      </c>
      <c r="G170" s="19">
        <f>ROUND(EXP(F$4-F$5*LN($B168)+F$6*LN(F170)),2)</f>
        <v>30</v>
      </c>
      <c r="H170" s="22">
        <f>B168*G170/100</f>
        <v>2820</v>
      </c>
    </row>
    <row r="171" spans="2:8" x14ac:dyDescent="0.2">
      <c r="B171" s="24"/>
      <c r="C171" s="40">
        <v>6</v>
      </c>
      <c r="D171" s="19">
        <f>ROUND(EXP(C$4-C$5*LN($B168)+C$6*LN(C171)),2)</f>
        <v>7.63</v>
      </c>
      <c r="E171" s="22">
        <f>B168*D171/100</f>
        <v>717.22</v>
      </c>
      <c r="F171" s="40">
        <v>6</v>
      </c>
      <c r="G171" s="19">
        <f>ROUND(EXP(F$4-F$5*LN($B168)+F$6*LN(F171)),2)</f>
        <v>34.54</v>
      </c>
      <c r="H171" s="22">
        <f>B168*G171/100</f>
        <v>3246.76</v>
      </c>
    </row>
    <row r="172" spans="2:8" x14ac:dyDescent="0.2">
      <c r="B172" s="26"/>
      <c r="C172" s="42">
        <v>7</v>
      </c>
      <c r="D172" s="27">
        <f>ROUND(EXP(C$4-C$5*LN($B168)+C$6*LN(C172)),2)</f>
        <v>8.2799999999999994</v>
      </c>
      <c r="E172" s="28">
        <f>B168*D172/100</f>
        <v>778.32</v>
      </c>
      <c r="F172" s="42">
        <v>7</v>
      </c>
      <c r="G172" s="27">
        <f>ROUND(EXP(F$4-F$5*LN($B168)+F$6*LN(F172)),2)</f>
        <v>38.909999999999997</v>
      </c>
      <c r="H172" s="28">
        <f>B168*G172/100</f>
        <v>3657.5399999999995</v>
      </c>
    </row>
    <row r="173" spans="2:8" x14ac:dyDescent="0.2">
      <c r="B173" s="38">
        <v>9600</v>
      </c>
      <c r="C173" s="39">
        <v>3</v>
      </c>
      <c r="D173" s="17">
        <f>ROUND(EXP(C$4-C$5*LN($B173)+C$6*LN(C173)),2)</f>
        <v>5.24</v>
      </c>
      <c r="E173" s="21">
        <f>B173*D173/100</f>
        <v>503.04</v>
      </c>
      <c r="F173" s="39">
        <v>3</v>
      </c>
      <c r="G173" s="17">
        <f>ROUND(EXP(F$4-F$5*LN($B173)+F$6*LN(F173)),2)</f>
        <v>19.989999999999998</v>
      </c>
      <c r="H173" s="21">
        <f>B173*G173/100</f>
        <v>1919.0399999999997</v>
      </c>
    </row>
    <row r="174" spans="2:8" x14ac:dyDescent="0.2">
      <c r="B174" s="24"/>
      <c r="C174" s="40">
        <v>4</v>
      </c>
      <c r="D174" s="19">
        <f>ROUND(EXP(C$4-C$5*LN($B173)+C$6*LN(C174)),2)</f>
        <v>6.11</v>
      </c>
      <c r="E174" s="22">
        <f>B173*D174/100</f>
        <v>586.55999999999995</v>
      </c>
      <c r="F174" s="40">
        <v>4</v>
      </c>
      <c r="G174" s="19">
        <f>ROUND(EXP(F$4-F$5*LN($B173)+F$6*LN(F174)),2)</f>
        <v>24.96</v>
      </c>
      <c r="H174" s="22">
        <f>B173*G174/100</f>
        <v>2396.16</v>
      </c>
    </row>
    <row r="175" spans="2:8" x14ac:dyDescent="0.2">
      <c r="B175" s="24"/>
      <c r="C175" s="40">
        <v>5</v>
      </c>
      <c r="D175" s="19">
        <f>ROUND(EXP(C$4-C$5*LN($B173)+C$6*LN(C175)),2)</f>
        <v>6.88</v>
      </c>
      <c r="E175" s="22">
        <f>B173*D175/100</f>
        <v>660.48</v>
      </c>
      <c r="F175" s="40">
        <v>5</v>
      </c>
      <c r="G175" s="19">
        <f>ROUND(EXP(F$4-F$5*LN($B173)+F$6*LN(F175)),2)</f>
        <v>29.66</v>
      </c>
      <c r="H175" s="22">
        <f>B173*G175/100</f>
        <v>2847.36</v>
      </c>
    </row>
    <row r="176" spans="2:8" x14ac:dyDescent="0.2">
      <c r="B176" s="24"/>
      <c r="C176" s="40">
        <v>6</v>
      </c>
      <c r="D176" s="19">
        <f>ROUND(EXP(C$4-C$5*LN($B173)+C$6*LN(C176)),2)</f>
        <v>7.58</v>
      </c>
      <c r="E176" s="22">
        <f>B173*D176/100</f>
        <v>727.68</v>
      </c>
      <c r="F176" s="40">
        <v>6</v>
      </c>
      <c r="G176" s="19">
        <f>ROUND(EXP(F$4-F$5*LN($B173)+F$6*LN(F176)),2)</f>
        <v>34.15</v>
      </c>
      <c r="H176" s="22">
        <f>B173*G176/100</f>
        <v>3278.4</v>
      </c>
    </row>
    <row r="177" spans="2:8" x14ac:dyDescent="0.2">
      <c r="B177" s="26"/>
      <c r="C177" s="42">
        <v>7</v>
      </c>
      <c r="D177" s="27">
        <f>ROUND(EXP(C$4-C$5*LN($B173)+C$6*LN(C177)),2)</f>
        <v>8.2200000000000006</v>
      </c>
      <c r="E177" s="28">
        <f>B173*D177/100</f>
        <v>789.12</v>
      </c>
      <c r="F177" s="42">
        <v>7</v>
      </c>
      <c r="G177" s="27">
        <f>ROUND(EXP(F$4-F$5*LN($B173)+F$6*LN(F177)),2)</f>
        <v>38.47</v>
      </c>
      <c r="H177" s="28">
        <f>B173*G177/100</f>
        <v>3693.12</v>
      </c>
    </row>
    <row r="178" spans="2:8" x14ac:dyDescent="0.2">
      <c r="B178" s="38">
        <v>9800</v>
      </c>
      <c r="C178" s="39">
        <v>3</v>
      </c>
      <c r="D178" s="17">
        <f>ROUND(EXP(C$4-C$5*LN($B178)+C$6*LN(C178)),2)</f>
        <v>5.21</v>
      </c>
      <c r="E178" s="21">
        <f>B178*D178/100</f>
        <v>510.58</v>
      </c>
      <c r="F178" s="39">
        <v>3</v>
      </c>
      <c r="G178" s="17">
        <f>ROUND(EXP(F$4-F$5*LN($B178)+F$6*LN(F178)),2)</f>
        <v>19.77</v>
      </c>
      <c r="H178" s="21">
        <f>B178*G178/100</f>
        <v>1937.46</v>
      </c>
    </row>
    <row r="179" spans="2:8" x14ac:dyDescent="0.2">
      <c r="B179" s="24"/>
      <c r="C179" s="40">
        <v>4</v>
      </c>
      <c r="D179" s="19">
        <f>ROUND(EXP(C$4-C$5*LN($B178)+C$6*LN(C179)),2)</f>
        <v>6.07</v>
      </c>
      <c r="E179" s="22">
        <f>B178*D179/100</f>
        <v>594.86</v>
      </c>
      <c r="F179" s="40">
        <v>4</v>
      </c>
      <c r="G179" s="19">
        <f>ROUND(EXP(F$4-F$5*LN($B178)+F$6*LN(F179)),2)</f>
        <v>24.69</v>
      </c>
      <c r="H179" s="22">
        <f>B178*G179/100</f>
        <v>2419.62</v>
      </c>
    </row>
    <row r="180" spans="2:8" x14ac:dyDescent="0.2">
      <c r="B180" s="24"/>
      <c r="C180" s="40">
        <v>5</v>
      </c>
      <c r="D180" s="19">
        <f>ROUND(EXP(C$4-C$5*LN($B178)+C$6*LN(C180)),2)</f>
        <v>6.83</v>
      </c>
      <c r="E180" s="22">
        <f>B178*D180/100</f>
        <v>669.34</v>
      </c>
      <c r="F180" s="40">
        <v>5</v>
      </c>
      <c r="G180" s="19">
        <f>ROUND(EXP(F$4-F$5*LN($B178)+F$6*LN(F180)),2)</f>
        <v>29.34</v>
      </c>
      <c r="H180" s="22">
        <f>B178*G180/100</f>
        <v>2875.32</v>
      </c>
    </row>
    <row r="181" spans="2:8" x14ac:dyDescent="0.2">
      <c r="B181" s="24"/>
      <c r="C181" s="40">
        <v>6</v>
      </c>
      <c r="D181" s="19">
        <f>ROUND(EXP(C$4-C$5*LN($B178)+C$6*LN(C181)),2)</f>
        <v>7.53</v>
      </c>
      <c r="E181" s="22">
        <f>B178*D181/100</f>
        <v>737.94</v>
      </c>
      <c r="F181" s="40">
        <v>6</v>
      </c>
      <c r="G181" s="19">
        <f>ROUND(EXP(F$4-F$5*LN($B178)+F$6*LN(F181)),2)</f>
        <v>33.78</v>
      </c>
      <c r="H181" s="22">
        <f>B178*G181/100</f>
        <v>3310.44</v>
      </c>
    </row>
    <row r="182" spans="2:8" x14ac:dyDescent="0.2">
      <c r="B182" s="26"/>
      <c r="C182" s="42">
        <v>7</v>
      </c>
      <c r="D182" s="27">
        <f>ROUND(EXP(C$4-C$5*LN($B178)+C$6*LN(C182)),2)</f>
        <v>8.17</v>
      </c>
      <c r="E182" s="28">
        <f>B178*D182/100</f>
        <v>800.66</v>
      </c>
      <c r="F182" s="42">
        <v>7</v>
      </c>
      <c r="G182" s="27">
        <f>ROUND(EXP(F$4-F$5*LN($B178)+F$6*LN(F182)),2)</f>
        <v>38.049999999999997</v>
      </c>
      <c r="H182" s="28">
        <f>B178*G182/100</f>
        <v>3728.9</v>
      </c>
    </row>
    <row r="183" spans="2:8" x14ac:dyDescent="0.2">
      <c r="B183" s="38">
        <v>10000</v>
      </c>
      <c r="C183" s="39">
        <v>3</v>
      </c>
      <c r="D183" s="17">
        <f>ROUND(EXP(C$4-C$5*LN($B183)+C$6*LN(C183)),2)</f>
        <v>5.18</v>
      </c>
      <c r="E183" s="21">
        <f>B183*D183/100</f>
        <v>518</v>
      </c>
      <c r="F183" s="39">
        <v>3</v>
      </c>
      <c r="G183" s="17">
        <f>ROUND(EXP(F$4-F$5*LN($B183)+F$6*LN(F183)),2)</f>
        <v>19.55</v>
      </c>
      <c r="H183" s="21">
        <f>B183*G183/100</f>
        <v>1955</v>
      </c>
    </row>
    <row r="184" spans="2:8" x14ac:dyDescent="0.2">
      <c r="B184" s="44"/>
      <c r="C184" s="40">
        <v>4</v>
      </c>
      <c r="D184" s="19">
        <f>ROUND(EXP(C$4-C$5*LN($B183)+C$6*LN(C184)),2)</f>
        <v>6.03</v>
      </c>
      <c r="E184" s="22">
        <f>B183*D184/100</f>
        <v>603</v>
      </c>
      <c r="F184" s="40">
        <v>4</v>
      </c>
      <c r="G184" s="19">
        <f>ROUND(EXP(F$4-F$5*LN($B183)+F$6*LN(F184)),2)</f>
        <v>24.42</v>
      </c>
      <c r="H184" s="22">
        <f>B183*G184/100</f>
        <v>2442.0000000000005</v>
      </c>
    </row>
    <row r="185" spans="2:8" x14ac:dyDescent="0.2">
      <c r="B185" s="44"/>
      <c r="C185" s="40">
        <v>5</v>
      </c>
      <c r="D185" s="19">
        <f>ROUND(EXP(C$4-C$5*LN($B183)+C$6*LN(C185)),2)</f>
        <v>6.79</v>
      </c>
      <c r="E185" s="22">
        <f>B183*D185/100</f>
        <v>679</v>
      </c>
      <c r="F185" s="40">
        <v>5</v>
      </c>
      <c r="G185" s="19">
        <f>ROUND(EXP(F$4-F$5*LN($B183)+F$6*LN(F185)),2)</f>
        <v>29.02</v>
      </c>
      <c r="H185" s="22">
        <f>B183*G185/100</f>
        <v>2902</v>
      </c>
    </row>
    <row r="186" spans="2:8" x14ac:dyDescent="0.2">
      <c r="B186" s="44"/>
      <c r="C186" s="40">
        <v>6</v>
      </c>
      <c r="D186" s="19">
        <f>ROUND(EXP(C$4-C$5*LN($B183)+C$6*LN(C186)),2)</f>
        <v>7.48</v>
      </c>
      <c r="E186" s="22">
        <f>B183*D186/100</f>
        <v>748</v>
      </c>
      <c r="F186" s="40">
        <v>6</v>
      </c>
      <c r="G186" s="19">
        <f>ROUND(EXP(F$4-F$5*LN($B183)+F$6*LN(F186)),2)</f>
        <v>33.409999999999997</v>
      </c>
      <c r="H186" s="22">
        <f>B183*G186/100</f>
        <v>3340.9999999999995</v>
      </c>
    </row>
    <row r="187" spans="2:8" x14ac:dyDescent="0.2">
      <c r="B187" s="45"/>
      <c r="C187" s="42">
        <v>7</v>
      </c>
      <c r="D187" s="27">
        <f>ROUND(EXP(C$4-C$5*LN($B183)+C$6*LN(C187)),2)</f>
        <v>8.1199999999999992</v>
      </c>
      <c r="E187" s="28">
        <f>B183*D187/100</f>
        <v>811.99999999999989</v>
      </c>
      <c r="F187" s="42">
        <v>7</v>
      </c>
      <c r="G187" s="27">
        <f>ROUND(EXP(F$4-F$5*LN($B183)+F$6*LN(F187)),2)</f>
        <v>37.64</v>
      </c>
      <c r="H187" s="28">
        <f>B183*G187/100</f>
        <v>3764</v>
      </c>
    </row>
    <row r="188" spans="2:8" x14ac:dyDescent="0.2">
      <c r="B188" s="38">
        <v>11000</v>
      </c>
      <c r="C188" s="39">
        <v>3</v>
      </c>
      <c r="D188" s="17">
        <f>ROUND(EXP(C$4-C$5*LN($B188)+C$6*LN(C188)),2)</f>
        <v>5.0199999999999996</v>
      </c>
      <c r="E188" s="21">
        <f>B188*D188/100</f>
        <v>552.19999999999993</v>
      </c>
      <c r="F188" s="39">
        <v>3</v>
      </c>
      <c r="G188" s="17">
        <f>ROUND(EXP(F$4-F$5*LN($B188)+F$6*LN(F188)),2)</f>
        <v>18.57</v>
      </c>
      <c r="H188" s="21">
        <f>B188*G188/100</f>
        <v>2042.7</v>
      </c>
    </row>
    <row r="189" spans="2:8" x14ac:dyDescent="0.2">
      <c r="B189" s="44"/>
      <c r="C189" s="40">
        <v>4</v>
      </c>
      <c r="D189" s="19">
        <f>ROUND(EXP(C$4-C$5*LN($B188)+C$6*LN(C189)),2)</f>
        <v>5.85</v>
      </c>
      <c r="E189" s="22">
        <f>B188*D189/100</f>
        <v>643.49999999999989</v>
      </c>
      <c r="F189" s="40">
        <v>4</v>
      </c>
      <c r="G189" s="19">
        <f>ROUND(EXP(F$4-F$5*LN($B188)+F$6*LN(F189)),2)</f>
        <v>23.2</v>
      </c>
      <c r="H189" s="22">
        <f>B188*G189/100</f>
        <v>2552</v>
      </c>
    </row>
    <row r="190" spans="2:8" x14ac:dyDescent="0.2">
      <c r="B190" s="44"/>
      <c r="C190" s="40">
        <v>5</v>
      </c>
      <c r="D190" s="19">
        <f>ROUND(EXP(C$4-C$5*LN($B188)+C$6*LN(C190)),2)</f>
        <v>6.59</v>
      </c>
      <c r="E190" s="22">
        <f>B188*D190/100</f>
        <v>724.9</v>
      </c>
      <c r="F190" s="40">
        <v>5</v>
      </c>
      <c r="G190" s="19">
        <f>ROUND(EXP(F$4-F$5*LN($B188)+F$6*LN(F190)),2)</f>
        <v>27.57</v>
      </c>
      <c r="H190" s="22">
        <f>B188*G190/100</f>
        <v>3032.7</v>
      </c>
    </row>
    <row r="191" spans="2:8" x14ac:dyDescent="0.2">
      <c r="B191" s="44"/>
      <c r="C191" s="40">
        <v>6</v>
      </c>
      <c r="D191" s="19">
        <f>ROUND(EXP(C$4-C$5*LN($B188)+C$6*LN(C191)),2)</f>
        <v>7.26</v>
      </c>
      <c r="E191" s="22">
        <f>B188*D191/100</f>
        <v>798.6</v>
      </c>
      <c r="F191" s="40">
        <v>6</v>
      </c>
      <c r="G191" s="19">
        <f>ROUND(EXP(F$4-F$5*LN($B188)+F$6*LN(F191)),2)</f>
        <v>31.74</v>
      </c>
      <c r="H191" s="22">
        <f>B188*G191/100</f>
        <v>3491.4</v>
      </c>
    </row>
    <row r="192" spans="2:8" x14ac:dyDescent="0.2">
      <c r="B192" s="45"/>
      <c r="C192" s="42">
        <v>7</v>
      </c>
      <c r="D192" s="27">
        <f>ROUND(EXP(C$4-C$5*LN($B188)+C$6*LN(C192)),2)</f>
        <v>7.88</v>
      </c>
      <c r="E192" s="28">
        <f>B188*D192/100</f>
        <v>866.8</v>
      </c>
      <c r="F192" s="42">
        <v>7</v>
      </c>
      <c r="G192" s="27">
        <f>ROUND(EXP(F$4-F$5*LN($B188)+F$6*LN(F192)),2)</f>
        <v>35.76</v>
      </c>
      <c r="H192" s="28">
        <f>B188*G192/100</f>
        <v>3933.6</v>
      </c>
    </row>
    <row r="193" spans="2:8" x14ac:dyDescent="0.2">
      <c r="B193" s="38">
        <v>12000</v>
      </c>
      <c r="C193" s="39">
        <v>3</v>
      </c>
      <c r="D193" s="17">
        <f>ROUND(EXP(C$4-C$5*LN($B193)+C$6*LN(C193)),2)</f>
        <v>4.8899999999999997</v>
      </c>
      <c r="E193" s="21">
        <f>B193*D193/100</f>
        <v>586.79999999999995</v>
      </c>
      <c r="F193" s="39">
        <v>3</v>
      </c>
      <c r="G193" s="17">
        <f>ROUND(EXP(F$4-F$5*LN($B193)+F$6*LN(F193)),2)</f>
        <v>17.72</v>
      </c>
      <c r="H193" s="21">
        <f>B193*G193/100</f>
        <v>2126.4</v>
      </c>
    </row>
    <row r="194" spans="2:8" x14ac:dyDescent="0.2">
      <c r="B194" s="44"/>
      <c r="C194" s="40">
        <v>4</v>
      </c>
      <c r="D194" s="19">
        <f>ROUND(EXP(C$4-C$5*LN($B193)+C$6*LN(C194)),2)</f>
        <v>5.69</v>
      </c>
      <c r="E194" s="22">
        <f>B193*D194/100</f>
        <v>682.8</v>
      </c>
      <c r="F194" s="40">
        <v>4</v>
      </c>
      <c r="G194" s="19">
        <f>ROUND(EXP(F$4-F$5*LN($B193)+F$6*LN(F194)),2)</f>
        <v>22.14</v>
      </c>
      <c r="H194" s="22">
        <f>B193*G194/100</f>
        <v>2656.8</v>
      </c>
    </row>
    <row r="195" spans="2:8" x14ac:dyDescent="0.2">
      <c r="B195" s="44"/>
      <c r="C195" s="40">
        <v>5</v>
      </c>
      <c r="D195" s="19">
        <f>ROUND(EXP(C$4-C$5*LN($B193)+C$6*LN(C195)),2)</f>
        <v>6.41</v>
      </c>
      <c r="E195" s="22">
        <f>B193*D195/100</f>
        <v>769.2</v>
      </c>
      <c r="F195" s="40">
        <v>5</v>
      </c>
      <c r="G195" s="19">
        <f>ROUND(EXP(F$4-F$5*LN($B193)+F$6*LN(F195)),2)</f>
        <v>26.31</v>
      </c>
      <c r="H195" s="22">
        <f>B193*G195/100</f>
        <v>3157.2</v>
      </c>
    </row>
    <row r="196" spans="2:8" x14ac:dyDescent="0.2">
      <c r="B196" s="44"/>
      <c r="C196" s="40">
        <v>6</v>
      </c>
      <c r="D196" s="19">
        <f>ROUND(EXP(C$4-C$5*LN($B193)+C$6*LN(C196)),2)</f>
        <v>7.06</v>
      </c>
      <c r="E196" s="22">
        <f>B193*D196/100</f>
        <v>847.2</v>
      </c>
      <c r="F196" s="40">
        <v>6</v>
      </c>
      <c r="G196" s="19">
        <f>ROUND(EXP(F$4-F$5*LN($B193)+F$6*LN(F196)),2)</f>
        <v>30.29</v>
      </c>
      <c r="H196" s="22">
        <f>B193*G196/100</f>
        <v>3634.8</v>
      </c>
    </row>
    <row r="197" spans="2:8" x14ac:dyDescent="0.2">
      <c r="B197" s="45"/>
      <c r="C197" s="42">
        <v>7</v>
      </c>
      <c r="D197" s="27">
        <f>ROUND(EXP(C$4-C$5*LN($B193)+C$6*LN(C197)),2)</f>
        <v>7.66</v>
      </c>
      <c r="E197" s="28">
        <f>B193*D197/100</f>
        <v>919.2</v>
      </c>
      <c r="F197" s="42">
        <v>7</v>
      </c>
      <c r="G197" s="27">
        <f>ROUND(EXP(F$4-F$5*LN($B193)+F$6*LN(F197)),2)</f>
        <v>34.119999999999997</v>
      </c>
      <c r="H197" s="28">
        <f>B193*G197/100</f>
        <v>4094.3999999999996</v>
      </c>
    </row>
    <row r="198" spans="2:8" x14ac:dyDescent="0.2">
      <c r="B198" s="38">
        <v>13000</v>
      </c>
      <c r="C198" s="39">
        <v>3</v>
      </c>
      <c r="D198" s="17">
        <f>ROUND(EXP(C$4-C$5*LN($B198)+C$6*LN(C198)),2)</f>
        <v>4.7699999999999996</v>
      </c>
      <c r="E198" s="21">
        <f>B198*D198/100</f>
        <v>620.09999999999991</v>
      </c>
      <c r="F198" s="39">
        <v>3</v>
      </c>
      <c r="G198" s="17">
        <f>ROUND(EXP(F$4-F$5*LN($B198)+F$6*LN(F198)),2)</f>
        <v>16.98</v>
      </c>
      <c r="H198" s="21">
        <f>B198*G198/100</f>
        <v>2207.4</v>
      </c>
    </row>
    <row r="199" spans="2:8" x14ac:dyDescent="0.2">
      <c r="B199" s="44"/>
      <c r="C199" s="40">
        <v>4</v>
      </c>
      <c r="D199" s="19">
        <f>ROUND(EXP(C$4-C$5*LN($B198)+C$6*LN(C199)),2)</f>
        <v>5.55</v>
      </c>
      <c r="E199" s="22">
        <f>B198*D199/100</f>
        <v>721.5</v>
      </c>
      <c r="F199" s="40">
        <v>4</v>
      </c>
      <c r="G199" s="19">
        <f>ROUND(EXP(F$4-F$5*LN($B198)+F$6*LN(F199)),2)</f>
        <v>21.21</v>
      </c>
      <c r="H199" s="22">
        <f>B198*G199/100</f>
        <v>2757.3</v>
      </c>
    </row>
    <row r="200" spans="2:8" x14ac:dyDescent="0.2">
      <c r="B200" s="44"/>
      <c r="C200" s="40">
        <v>5</v>
      </c>
      <c r="D200" s="19">
        <f>ROUND(EXP(C$4-C$5*LN($B198)+C$6*LN(C200)),2)</f>
        <v>6.25</v>
      </c>
      <c r="E200" s="22">
        <f>B198*D200/100</f>
        <v>812.5</v>
      </c>
      <c r="F200" s="40">
        <v>5</v>
      </c>
      <c r="G200" s="19">
        <f>ROUND(EXP(F$4-F$5*LN($B198)+F$6*LN(F200)),2)</f>
        <v>25.2</v>
      </c>
      <c r="H200" s="22">
        <f>B198*G200/100</f>
        <v>3276</v>
      </c>
    </row>
    <row r="201" spans="2:8" x14ac:dyDescent="0.2">
      <c r="B201" s="44"/>
      <c r="C201" s="40">
        <v>6</v>
      </c>
      <c r="D201" s="19">
        <f>ROUND(EXP(C$4-C$5*LN($B198)+C$6*LN(C201)),2)</f>
        <v>6.89</v>
      </c>
      <c r="E201" s="22">
        <f>B198*D201/100</f>
        <v>895.7</v>
      </c>
      <c r="F201" s="40">
        <v>6</v>
      </c>
      <c r="G201" s="19">
        <f>ROUND(EXP(F$4-F$5*LN($B198)+F$6*LN(F201)),2)</f>
        <v>29.01</v>
      </c>
      <c r="H201" s="22">
        <f>B198*G201/100</f>
        <v>3771.3</v>
      </c>
    </row>
    <row r="202" spans="2:8" x14ac:dyDescent="0.2">
      <c r="B202" s="45"/>
      <c r="C202" s="42">
        <v>7</v>
      </c>
      <c r="D202" s="27">
        <f>ROUND(EXP(C$4-C$5*LN($B198)+C$6*LN(C202)),2)</f>
        <v>7.47</v>
      </c>
      <c r="E202" s="28">
        <f>B198*D202/100</f>
        <v>971.1</v>
      </c>
      <c r="F202" s="42">
        <v>7</v>
      </c>
      <c r="G202" s="27">
        <f>ROUND(EXP(F$4-F$5*LN($B198)+F$6*LN(F202)),2)</f>
        <v>32.68</v>
      </c>
      <c r="H202" s="28">
        <f>B198*G202/100</f>
        <v>4248.3999999999996</v>
      </c>
    </row>
    <row r="203" spans="2:8" x14ac:dyDescent="0.2">
      <c r="B203" s="38">
        <v>14000</v>
      </c>
      <c r="C203" s="39">
        <v>3</v>
      </c>
      <c r="D203" s="17">
        <f>ROUND(EXP(C$4-C$5*LN($B203)+C$6*LN(C203)),2)</f>
        <v>4.66</v>
      </c>
      <c r="E203" s="21">
        <f>B203*D203/100</f>
        <v>652.4</v>
      </c>
      <c r="F203" s="39">
        <v>3</v>
      </c>
      <c r="G203" s="17">
        <f>ROUND(EXP(F$4-F$5*LN($B203)+F$6*LN(F203)),2)</f>
        <v>16.309999999999999</v>
      </c>
      <c r="H203" s="21">
        <f>B203*G203/100</f>
        <v>2283.3999999999996</v>
      </c>
    </row>
    <row r="204" spans="2:8" x14ac:dyDescent="0.2">
      <c r="B204" s="44"/>
      <c r="C204" s="40">
        <v>4</v>
      </c>
      <c r="D204" s="19">
        <f>ROUND(EXP(C$4-C$5*LN($B203)+C$6*LN(C204)),2)</f>
        <v>5.42</v>
      </c>
      <c r="E204" s="22">
        <f>B203*D204/100</f>
        <v>758.8</v>
      </c>
      <c r="F204" s="40">
        <v>4</v>
      </c>
      <c r="G204" s="19">
        <f>ROUND(EXP(F$4-F$5*LN($B203)+F$6*LN(F204)),2)</f>
        <v>20.38</v>
      </c>
      <c r="H204" s="22">
        <f>B203*G204/100</f>
        <v>2853.2</v>
      </c>
    </row>
    <row r="205" spans="2:8" x14ac:dyDescent="0.2">
      <c r="B205" s="44"/>
      <c r="C205" s="40">
        <v>5</v>
      </c>
      <c r="D205" s="19">
        <f>ROUND(EXP(C$4-C$5*LN($B203)+C$6*LN(C205)),2)</f>
        <v>6.11</v>
      </c>
      <c r="E205" s="22">
        <f>B203*D205/100</f>
        <v>855.4</v>
      </c>
      <c r="F205" s="40">
        <v>5</v>
      </c>
      <c r="G205" s="19">
        <f>ROUND(EXP(F$4-F$5*LN($B203)+F$6*LN(F205)),2)</f>
        <v>24.21</v>
      </c>
      <c r="H205" s="22">
        <f>B203*G205/100</f>
        <v>3389.4</v>
      </c>
    </row>
    <row r="206" spans="2:8" x14ac:dyDescent="0.2">
      <c r="B206" s="44"/>
      <c r="C206" s="40">
        <v>6</v>
      </c>
      <c r="D206" s="19">
        <f>ROUND(EXP(C$4-C$5*LN($B203)+C$6*LN(C206)),2)</f>
        <v>6.73</v>
      </c>
      <c r="E206" s="22">
        <f>B203*D206/100</f>
        <v>942.2</v>
      </c>
      <c r="F206" s="40">
        <v>6</v>
      </c>
      <c r="G206" s="19">
        <f>ROUND(EXP(F$4-F$5*LN($B203)+F$6*LN(F206)),2)</f>
        <v>27.88</v>
      </c>
      <c r="H206" s="22">
        <f>B203*G206/100</f>
        <v>3903.2</v>
      </c>
    </row>
    <row r="207" spans="2:8" x14ac:dyDescent="0.2">
      <c r="B207" s="45"/>
      <c r="C207" s="42">
        <v>7</v>
      </c>
      <c r="D207" s="27">
        <f>ROUND(EXP(C$4-C$5*LN($B203)+C$6*LN(C207)),2)</f>
        <v>7.3</v>
      </c>
      <c r="E207" s="28">
        <f>B203*D207/100</f>
        <v>1022</v>
      </c>
      <c r="F207" s="42">
        <v>7</v>
      </c>
      <c r="G207" s="27">
        <f>ROUND(EXP(F$4-F$5*LN($B203)+F$6*LN(F207)),2)</f>
        <v>31.41</v>
      </c>
      <c r="H207" s="28">
        <f>B203*G207/100</f>
        <v>4397.3999999999996</v>
      </c>
    </row>
    <row r="208" spans="2:8" x14ac:dyDescent="0.2">
      <c r="B208" s="38">
        <v>15000</v>
      </c>
      <c r="C208" s="39">
        <v>3</v>
      </c>
      <c r="D208" s="17">
        <f>ROUND(EXP(C$4-C$5*LN($B208)+C$6*LN(C208)),2)</f>
        <v>4.5599999999999996</v>
      </c>
      <c r="E208" s="21">
        <f>B208*D208/100</f>
        <v>684</v>
      </c>
      <c r="F208" s="39">
        <v>3</v>
      </c>
      <c r="G208" s="17">
        <f>ROUND(EXP(F$4-F$5*LN($B208)+F$6*LN(F208)),2)</f>
        <v>15.72</v>
      </c>
      <c r="H208" s="21">
        <f>B208*G208/100</f>
        <v>2358</v>
      </c>
    </row>
    <row r="209" spans="2:8" x14ac:dyDescent="0.2">
      <c r="B209" s="44"/>
      <c r="C209" s="40">
        <v>4</v>
      </c>
      <c r="D209" s="19">
        <f>ROUND(EXP(C$4-C$5*LN($B208)+C$6*LN(C209)),2)</f>
        <v>5.31</v>
      </c>
      <c r="E209" s="22">
        <f>B208*D209/100</f>
        <v>796.5</v>
      </c>
      <c r="F209" s="40">
        <v>4</v>
      </c>
      <c r="G209" s="19">
        <f>ROUND(EXP(F$4-F$5*LN($B208)+F$6*LN(F209)),2)</f>
        <v>19.63</v>
      </c>
      <c r="H209" s="22">
        <f>B208*G209/100</f>
        <v>2944.5</v>
      </c>
    </row>
    <row r="210" spans="2:8" x14ac:dyDescent="0.2">
      <c r="B210" s="44"/>
      <c r="C210" s="40">
        <v>5</v>
      </c>
      <c r="D210" s="19">
        <f>ROUND(EXP(C$4-C$5*LN($B208)+C$6*LN(C210)),2)</f>
        <v>5.98</v>
      </c>
      <c r="E210" s="22">
        <f>B208*D210/100</f>
        <v>897</v>
      </c>
      <c r="F210" s="40">
        <v>5</v>
      </c>
      <c r="G210" s="19">
        <f>ROUND(EXP(F$4-F$5*LN($B208)+F$6*LN(F210)),2)</f>
        <v>23.33</v>
      </c>
      <c r="H210" s="22">
        <f>B208*G210/100</f>
        <v>3499.5</v>
      </c>
    </row>
    <row r="211" spans="2:8" x14ac:dyDescent="0.2">
      <c r="B211" s="44"/>
      <c r="C211" s="40">
        <v>6</v>
      </c>
      <c r="D211" s="19">
        <f>ROUND(EXP(C$4-C$5*LN($B208)+C$6*LN(C211)),2)</f>
        <v>6.58</v>
      </c>
      <c r="E211" s="22">
        <f>B208*D211/100</f>
        <v>987</v>
      </c>
      <c r="F211" s="40">
        <v>6</v>
      </c>
      <c r="G211" s="19">
        <f>ROUND(EXP(F$4-F$5*LN($B208)+F$6*LN(F211)),2)</f>
        <v>26.86</v>
      </c>
      <c r="H211" s="22">
        <f>B208*G211/100</f>
        <v>4029</v>
      </c>
    </row>
    <row r="212" spans="2:8" x14ac:dyDescent="0.2">
      <c r="B212" s="45"/>
      <c r="C212" s="42">
        <v>7</v>
      </c>
      <c r="D212" s="27">
        <f>ROUND(EXP(C$4-C$5*LN($B208)+C$6*LN(C212)),2)</f>
        <v>7.14</v>
      </c>
      <c r="E212" s="28">
        <f>B208*D212/100</f>
        <v>1071</v>
      </c>
      <c r="F212" s="42">
        <v>7</v>
      </c>
      <c r="G212" s="27">
        <f>ROUND(EXP(F$4-F$5*LN($B208)+F$6*LN(F212)),2)</f>
        <v>30.26</v>
      </c>
      <c r="H212" s="28">
        <f>B208*G212/100</f>
        <v>4539</v>
      </c>
    </row>
    <row r="213" spans="2:8" x14ac:dyDescent="0.2">
      <c r="B213" s="38">
        <v>16000</v>
      </c>
      <c r="C213" s="39">
        <v>3</v>
      </c>
      <c r="D213" s="17">
        <f>ROUND(EXP(C$4-C$5*LN($B213)+C$6*LN(C213)),2)</f>
        <v>4.46</v>
      </c>
      <c r="E213" s="21">
        <f>B213*D213/100</f>
        <v>713.6</v>
      </c>
      <c r="F213" s="39">
        <v>3</v>
      </c>
      <c r="G213" s="17">
        <f>ROUND(EXP(F$4-F$5*LN($B213)+F$6*LN(F213)),2)</f>
        <v>15.18</v>
      </c>
      <c r="H213" s="21">
        <f>B213*G213/100</f>
        <v>2428.8000000000002</v>
      </c>
    </row>
    <row r="214" spans="2:8" x14ac:dyDescent="0.2">
      <c r="B214" s="44"/>
      <c r="C214" s="40">
        <v>4</v>
      </c>
      <c r="D214" s="19">
        <f>ROUND(EXP(C$4-C$5*LN($B213)+C$6*LN(C214)),2)</f>
        <v>5.2</v>
      </c>
      <c r="E214" s="22">
        <f>B213*D214/100</f>
        <v>832</v>
      </c>
      <c r="F214" s="40">
        <v>4</v>
      </c>
      <c r="G214" s="19">
        <f>ROUND(EXP(F$4-F$5*LN($B213)+F$6*LN(F214)),2)</f>
        <v>18.96</v>
      </c>
      <c r="H214" s="22">
        <f>B213*G214/100</f>
        <v>3033.6</v>
      </c>
    </row>
    <row r="215" spans="2:8" x14ac:dyDescent="0.2">
      <c r="B215" s="44"/>
      <c r="C215" s="40">
        <v>5</v>
      </c>
      <c r="D215" s="19">
        <f>ROUND(EXP(C$4-C$5*LN($B213)+C$6*LN(C215)),2)</f>
        <v>5.86</v>
      </c>
      <c r="E215" s="22">
        <f>B213*D215/100</f>
        <v>937.6</v>
      </c>
      <c r="F215" s="40">
        <v>5</v>
      </c>
      <c r="G215" s="19">
        <f>ROUND(EXP(F$4-F$5*LN($B213)+F$6*LN(F215)),2)</f>
        <v>22.54</v>
      </c>
      <c r="H215" s="22">
        <f>B213*G215/100</f>
        <v>3606.4</v>
      </c>
    </row>
    <row r="216" spans="2:8" x14ac:dyDescent="0.2">
      <c r="B216" s="44"/>
      <c r="C216" s="40">
        <v>6</v>
      </c>
      <c r="D216" s="19">
        <f>ROUND(EXP(C$4-C$5*LN($B213)+C$6*LN(C216)),2)</f>
        <v>6.45</v>
      </c>
      <c r="E216" s="22">
        <f>B213*D216/100</f>
        <v>1032</v>
      </c>
      <c r="F216" s="40">
        <v>6</v>
      </c>
      <c r="G216" s="19">
        <f>ROUND(EXP(F$4-F$5*LN($B213)+F$6*LN(F216)),2)</f>
        <v>25.95</v>
      </c>
      <c r="H216" s="22">
        <f>B213*G216/100</f>
        <v>4152</v>
      </c>
    </row>
    <row r="217" spans="2:8" x14ac:dyDescent="0.2">
      <c r="B217" s="45"/>
      <c r="C217" s="42">
        <v>7</v>
      </c>
      <c r="D217" s="27">
        <f>ROUND(EXP(C$4-C$5*LN($B213)+C$6*LN(C217)),2)</f>
        <v>7</v>
      </c>
      <c r="E217" s="28">
        <f>B213*D217/100</f>
        <v>1120</v>
      </c>
      <c r="F217" s="42">
        <v>7</v>
      </c>
      <c r="G217" s="27">
        <f>ROUND(EXP(F$4-F$5*LN($B213)+F$6*LN(F217)),2)</f>
        <v>29.23</v>
      </c>
      <c r="H217" s="28">
        <f>B213*G217/100</f>
        <v>4676.8</v>
      </c>
    </row>
    <row r="218" spans="2:8" x14ac:dyDescent="0.2">
      <c r="B218" s="38">
        <v>17000</v>
      </c>
      <c r="C218" s="39">
        <v>3</v>
      </c>
      <c r="D218" s="17">
        <f>ROUND(EXP(C$4-C$5*LN($B218)+C$6*LN(C218)),2)</f>
        <v>4.38</v>
      </c>
      <c r="E218" s="21">
        <f>B218*D218/100</f>
        <v>744.6</v>
      </c>
      <c r="F218" s="39">
        <v>3</v>
      </c>
      <c r="G218" s="17">
        <f>ROUND(EXP(F$4-F$5*LN($B218)+F$6*LN(F218)),2)</f>
        <v>14.7</v>
      </c>
      <c r="H218" s="21">
        <f>B218*G218/100</f>
        <v>2499</v>
      </c>
    </row>
    <row r="219" spans="2:8" x14ac:dyDescent="0.2">
      <c r="B219" s="44"/>
      <c r="C219" s="40">
        <v>4</v>
      </c>
      <c r="D219" s="19">
        <f>ROUND(EXP(C$4-C$5*LN($B218)+C$6*LN(C219)),2)</f>
        <v>5.0999999999999996</v>
      </c>
      <c r="E219" s="22">
        <f>B218*D219/100</f>
        <v>867</v>
      </c>
      <c r="F219" s="40">
        <v>4</v>
      </c>
      <c r="G219" s="19">
        <f>ROUND(EXP(F$4-F$5*LN($B218)+F$6*LN(F219)),2)</f>
        <v>18.36</v>
      </c>
      <c r="H219" s="22">
        <f>B218*G219/100</f>
        <v>3121.2</v>
      </c>
    </row>
    <row r="220" spans="2:8" x14ac:dyDescent="0.2">
      <c r="B220" s="44"/>
      <c r="C220" s="40">
        <v>5</v>
      </c>
      <c r="D220" s="19">
        <f>ROUND(EXP(C$4-C$5*LN($B218)+C$6*LN(C220)),2)</f>
        <v>5.74</v>
      </c>
      <c r="E220" s="22">
        <f>B218*D220/100</f>
        <v>975.8</v>
      </c>
      <c r="F220" s="40">
        <v>5</v>
      </c>
      <c r="G220" s="19">
        <f>ROUND(EXP(F$4-F$5*LN($B218)+F$6*LN(F220)),2)</f>
        <v>21.81</v>
      </c>
      <c r="H220" s="22">
        <f>B218*G220/100</f>
        <v>3707.7</v>
      </c>
    </row>
    <row r="221" spans="2:8" x14ac:dyDescent="0.2">
      <c r="B221" s="44"/>
      <c r="C221" s="40">
        <v>6</v>
      </c>
      <c r="D221" s="19">
        <f>ROUND(EXP(C$4-C$5*LN($B218)+C$6*LN(C221)),2)</f>
        <v>6.33</v>
      </c>
      <c r="E221" s="22">
        <f>B218*D221/100</f>
        <v>1076.0999999999999</v>
      </c>
      <c r="F221" s="40">
        <v>6</v>
      </c>
      <c r="G221" s="19">
        <f>ROUND(EXP(F$4-F$5*LN($B218)+F$6*LN(F221)),2)</f>
        <v>25.11</v>
      </c>
      <c r="H221" s="22">
        <f>B218*G221/100</f>
        <v>4268.7</v>
      </c>
    </row>
    <row r="222" spans="2:8" x14ac:dyDescent="0.2">
      <c r="B222" s="45"/>
      <c r="C222" s="42">
        <v>7</v>
      </c>
      <c r="D222" s="27">
        <f>ROUND(EXP(C$4-C$5*LN($B218)+C$6*LN(C222)),2)</f>
        <v>6.87</v>
      </c>
      <c r="E222" s="28">
        <f>B218*D222/100</f>
        <v>1167.9000000000001</v>
      </c>
      <c r="F222" s="42">
        <v>7</v>
      </c>
      <c r="G222" s="27">
        <f>ROUND(EXP(F$4-F$5*LN($B218)+F$6*LN(F222)),2)</f>
        <v>28.29</v>
      </c>
      <c r="H222" s="28">
        <f>B218*G222/100</f>
        <v>4809.3</v>
      </c>
    </row>
    <row r="223" spans="2:8" x14ac:dyDescent="0.2">
      <c r="B223" s="38">
        <v>18000</v>
      </c>
      <c r="C223" s="39">
        <v>3</v>
      </c>
      <c r="D223" s="17">
        <f>ROUND(EXP(C$4-C$5*LN($B223)+C$6*LN(C223)),2)</f>
        <v>4.3</v>
      </c>
      <c r="E223" s="21">
        <f>B223*D223/100</f>
        <v>774</v>
      </c>
      <c r="F223" s="39">
        <v>3</v>
      </c>
      <c r="G223" s="17">
        <f>ROUND(EXP(F$4-F$5*LN($B223)+F$6*LN(F223)),2)</f>
        <v>14.25</v>
      </c>
      <c r="H223" s="21">
        <f>B223*G223/100</f>
        <v>2565</v>
      </c>
    </row>
    <row r="224" spans="2:8" x14ac:dyDescent="0.2">
      <c r="B224" s="44"/>
      <c r="C224" s="40">
        <v>4</v>
      </c>
      <c r="D224" s="19">
        <f>ROUND(EXP(C$4-C$5*LN($B223)+C$6*LN(C224)),2)</f>
        <v>5.01</v>
      </c>
      <c r="E224" s="22">
        <f>B223*D224/100</f>
        <v>901.8</v>
      </c>
      <c r="F224" s="40">
        <v>4</v>
      </c>
      <c r="G224" s="19">
        <f>ROUND(EXP(F$4-F$5*LN($B223)+F$6*LN(F224)),2)</f>
        <v>17.8</v>
      </c>
      <c r="H224" s="22">
        <f>B223*G224/100</f>
        <v>3204</v>
      </c>
    </row>
    <row r="225" spans="2:8" x14ac:dyDescent="0.2">
      <c r="B225" s="44"/>
      <c r="C225" s="40">
        <v>5</v>
      </c>
      <c r="D225" s="19">
        <f>ROUND(EXP(C$4-C$5*LN($B223)+C$6*LN(C225)),2)</f>
        <v>5.64</v>
      </c>
      <c r="E225" s="22">
        <f>B223*D225/100</f>
        <v>1015.2</v>
      </c>
      <c r="F225" s="40">
        <v>5</v>
      </c>
      <c r="G225" s="19">
        <f>ROUND(EXP(F$4-F$5*LN($B223)+F$6*LN(F225)),2)</f>
        <v>21.15</v>
      </c>
      <c r="H225" s="22">
        <f>B223*G225/100</f>
        <v>3807</v>
      </c>
    </row>
    <row r="226" spans="2:8" x14ac:dyDescent="0.2">
      <c r="B226" s="44"/>
      <c r="C226" s="40">
        <v>6</v>
      </c>
      <c r="D226" s="19">
        <f>ROUND(EXP(C$4-C$5*LN($B223)+C$6*LN(C226)),2)</f>
        <v>6.22</v>
      </c>
      <c r="E226" s="22">
        <f>B223*D226/100</f>
        <v>1119.5999999999999</v>
      </c>
      <c r="F226" s="40">
        <v>6</v>
      </c>
      <c r="G226" s="19">
        <f>ROUND(EXP(F$4-F$5*LN($B223)+F$6*LN(F226)),2)</f>
        <v>24.35</v>
      </c>
      <c r="H226" s="22">
        <f>B223*G226/100</f>
        <v>4383</v>
      </c>
    </row>
    <row r="227" spans="2:8" x14ac:dyDescent="0.2">
      <c r="B227" s="45"/>
      <c r="C227" s="42">
        <v>7</v>
      </c>
      <c r="D227" s="27">
        <f>ROUND(EXP(C$4-C$5*LN($B223)+C$6*LN(C227)),2)</f>
        <v>6.75</v>
      </c>
      <c r="E227" s="28">
        <f>B223*D227/100</f>
        <v>1215</v>
      </c>
      <c r="F227" s="42">
        <v>7</v>
      </c>
      <c r="G227" s="27">
        <f>ROUND(EXP(F$4-F$5*LN($B223)+F$6*LN(F227)),2)</f>
        <v>27.43</v>
      </c>
      <c r="H227" s="28">
        <f>B223*G227/100</f>
        <v>4937.3999999999996</v>
      </c>
    </row>
    <row r="228" spans="2:8" x14ac:dyDescent="0.2">
      <c r="B228" s="38">
        <v>19000</v>
      </c>
      <c r="C228" s="39">
        <v>3</v>
      </c>
      <c r="D228" s="17">
        <f>ROUND(EXP(C$4-C$5*LN($B228)+C$6*LN(C228)),2)</f>
        <v>4.2300000000000004</v>
      </c>
      <c r="E228" s="21">
        <f>B228*D228/100</f>
        <v>803.70000000000016</v>
      </c>
      <c r="F228" s="39">
        <v>3</v>
      </c>
      <c r="G228" s="17">
        <f>ROUND(EXP(F$4-F$5*LN($B228)+F$6*LN(F228)),2)</f>
        <v>13.84</v>
      </c>
      <c r="H228" s="21">
        <f>B228*G228/100</f>
        <v>2629.6</v>
      </c>
    </row>
    <row r="229" spans="2:8" x14ac:dyDescent="0.2">
      <c r="B229" s="44"/>
      <c r="C229" s="40">
        <v>4</v>
      </c>
      <c r="D229" s="19">
        <f>ROUND(EXP(C$4-C$5*LN($B228)+C$6*LN(C229)),2)</f>
        <v>4.93</v>
      </c>
      <c r="E229" s="22">
        <f>B228*D229/100</f>
        <v>936.7</v>
      </c>
      <c r="F229" s="40">
        <v>4</v>
      </c>
      <c r="G229" s="19">
        <f>ROUND(EXP(F$4-F$5*LN($B228)+F$6*LN(F229)),2)</f>
        <v>17.29</v>
      </c>
      <c r="H229" s="22">
        <f>B228*G229/100</f>
        <v>3285.1</v>
      </c>
    </row>
    <row r="230" spans="2:8" x14ac:dyDescent="0.2">
      <c r="B230" s="44"/>
      <c r="C230" s="40">
        <v>5</v>
      </c>
      <c r="D230" s="19">
        <f>ROUND(EXP(C$4-C$5*LN($B228)+C$6*LN(C230)),2)</f>
        <v>5.55</v>
      </c>
      <c r="E230" s="22">
        <f>B228*D230/100</f>
        <v>1054.5</v>
      </c>
      <c r="F230" s="40">
        <v>5</v>
      </c>
      <c r="G230" s="19">
        <f>ROUND(EXP(F$4-F$5*LN($B228)+F$6*LN(F230)),2)</f>
        <v>20.54</v>
      </c>
      <c r="H230" s="22">
        <f>B228*G230/100</f>
        <v>3902.6</v>
      </c>
    </row>
    <row r="231" spans="2:8" x14ac:dyDescent="0.2">
      <c r="B231" s="44"/>
      <c r="C231" s="40">
        <v>6</v>
      </c>
      <c r="D231" s="19">
        <f>ROUND(EXP(C$4-C$5*LN($B228)+C$6*LN(C231)),2)</f>
        <v>6.11</v>
      </c>
      <c r="E231" s="22">
        <f>B228*D231/100</f>
        <v>1160.9000000000001</v>
      </c>
      <c r="F231" s="40">
        <v>6</v>
      </c>
      <c r="G231" s="19">
        <f>ROUND(EXP(F$4-F$5*LN($B228)+F$6*LN(F231)),2)</f>
        <v>23.65</v>
      </c>
      <c r="H231" s="22">
        <f>B228*G231/100</f>
        <v>4493.5</v>
      </c>
    </row>
    <row r="232" spans="2:8" x14ac:dyDescent="0.2">
      <c r="B232" s="45"/>
      <c r="C232" s="42">
        <v>7</v>
      </c>
      <c r="D232" s="27">
        <f>ROUND(EXP(C$4-C$5*LN($B228)+C$6*LN(C232)),2)</f>
        <v>6.63</v>
      </c>
      <c r="E232" s="28">
        <f>B228*D232/100</f>
        <v>1259.7</v>
      </c>
      <c r="F232" s="42">
        <v>7</v>
      </c>
      <c r="G232" s="27">
        <f>ROUND(EXP(F$4-F$5*LN($B228)+F$6*LN(F232)),2)</f>
        <v>26.65</v>
      </c>
      <c r="H232" s="28">
        <f>B228*G232/100</f>
        <v>5063.5</v>
      </c>
    </row>
    <row r="233" spans="2:8" x14ac:dyDescent="0.2">
      <c r="B233" s="38">
        <v>20000</v>
      </c>
      <c r="C233" s="39">
        <v>6</v>
      </c>
      <c r="D233" s="17">
        <f>ROUND(EXP(C$4-C$5*LN($B233)+C$6*LN(C233)),2)</f>
        <v>6.01</v>
      </c>
      <c r="E233" s="21">
        <f>B233*D233/100</f>
        <v>1202</v>
      </c>
      <c r="F233" s="39">
        <v>6</v>
      </c>
      <c r="G233" s="17">
        <f>ROUND(EXP(F$4-F$5*LN($B233)+F$6*LN(F233)),2)</f>
        <v>23.01</v>
      </c>
      <c r="H233" s="21">
        <f>B233*G233/100</f>
        <v>4602.0000000000009</v>
      </c>
    </row>
    <row r="234" spans="2:8" x14ac:dyDescent="0.2">
      <c r="B234" s="44"/>
      <c r="C234" s="40">
        <v>9</v>
      </c>
      <c r="D234" s="19">
        <f>ROUND(EXP(C$4-C$5*LN($B233)+C$6*LN(C234)),2)</f>
        <v>7.46</v>
      </c>
      <c r="E234" s="22">
        <f>B233*D234/100</f>
        <v>1492</v>
      </c>
      <c r="F234" s="40">
        <v>9</v>
      </c>
      <c r="G234" s="19">
        <f>ROUND(EXP(F$4-F$5*LN($B233)+F$6*LN(F234)),2)</f>
        <v>31.48</v>
      </c>
      <c r="H234" s="22">
        <f>B233*G234/100</f>
        <v>6296</v>
      </c>
    </row>
    <row r="235" spans="2:8" x14ac:dyDescent="0.2">
      <c r="B235" s="44"/>
      <c r="C235" s="40">
        <v>12</v>
      </c>
      <c r="D235" s="19">
        <f>ROUND(EXP(C$4-C$5*LN($B233)+C$6*LN(C235)),2)</f>
        <v>8.69</v>
      </c>
      <c r="E235" s="22">
        <f>B233*D235/100</f>
        <v>1738</v>
      </c>
      <c r="F235" s="40">
        <v>12</v>
      </c>
      <c r="G235" s="19">
        <f>ROUND(EXP(F$4-F$5*LN($B233)+F$6*LN(F235)),2)</f>
        <v>39.32</v>
      </c>
      <c r="H235" s="22">
        <f>B233*G235/100</f>
        <v>7864</v>
      </c>
    </row>
    <row r="236" spans="2:8" x14ac:dyDescent="0.2">
      <c r="B236" s="44"/>
      <c r="C236" s="40">
        <v>15</v>
      </c>
      <c r="D236" s="19">
        <f>ROUND(EXP(C$4-C$5*LN($B233)+C$6*LN(C236)),2)</f>
        <v>9.7799999999999994</v>
      </c>
      <c r="E236" s="22">
        <f>B233*D236/100</f>
        <v>1956</v>
      </c>
      <c r="F236" s="40">
        <v>15</v>
      </c>
      <c r="G236" s="19">
        <f>ROUND(EXP(F$4-F$5*LN($B233)+F$6*LN(F236)),2)</f>
        <v>46.72</v>
      </c>
      <c r="H236" s="22">
        <f>B233*G236/100</f>
        <v>9344</v>
      </c>
    </row>
    <row r="237" spans="2:8" x14ac:dyDescent="0.2">
      <c r="B237" s="45"/>
      <c r="C237" s="42">
        <v>18</v>
      </c>
      <c r="D237" s="27">
        <f>ROUND(EXP(C$4-C$5*LN($B233)+C$6*LN(C237)),2)</f>
        <v>10.77</v>
      </c>
      <c r="E237" s="28">
        <f>B233*D237/100</f>
        <v>2154</v>
      </c>
      <c r="F237" s="42">
        <v>18</v>
      </c>
      <c r="G237" s="27">
        <f>ROUND(EXP(F$4-F$5*LN($B233)+F$6*LN(F237)),2)</f>
        <v>53.8</v>
      </c>
      <c r="H237" s="28">
        <f>B233*G237/100</f>
        <v>10760</v>
      </c>
    </row>
    <row r="238" spans="2:8" x14ac:dyDescent="0.2">
      <c r="B238" s="38">
        <v>21000</v>
      </c>
      <c r="C238" s="39">
        <v>6</v>
      </c>
      <c r="D238" s="17">
        <f>ROUND(EXP(C$4-C$5*LN($B238)+C$6*LN(C238)),2)</f>
        <v>5.92</v>
      </c>
      <c r="E238" s="21">
        <f>B238*D238/100</f>
        <v>1243.2</v>
      </c>
      <c r="F238" s="39">
        <v>6</v>
      </c>
      <c r="G238" s="17">
        <f>ROUND(EXP(F$4-F$5*LN($B238)+F$6*LN(F238)),2)</f>
        <v>22.41</v>
      </c>
      <c r="H238" s="21">
        <f>B238*G238/100</f>
        <v>4706.1000000000004</v>
      </c>
    </row>
    <row r="239" spans="2:8" x14ac:dyDescent="0.2">
      <c r="B239" s="44"/>
      <c r="C239" s="40">
        <v>9</v>
      </c>
      <c r="D239" s="19">
        <f>ROUND(EXP(C$4-C$5*LN($B238)+C$6*LN(C239)),2)</f>
        <v>7.34</v>
      </c>
      <c r="E239" s="22">
        <f>B238*D239/100</f>
        <v>1541.4</v>
      </c>
      <c r="F239" s="40">
        <v>9</v>
      </c>
      <c r="G239" s="19">
        <f>ROUND(EXP(F$4-F$5*LN($B238)+F$6*LN(F239)),2)</f>
        <v>30.67</v>
      </c>
      <c r="H239" s="22">
        <f>B238*G239/100</f>
        <v>6440.7</v>
      </c>
    </row>
    <row r="240" spans="2:8" x14ac:dyDescent="0.2">
      <c r="B240" s="44"/>
      <c r="C240" s="40">
        <v>12</v>
      </c>
      <c r="D240" s="19">
        <f>ROUND(EXP(C$4-C$5*LN($B238)+C$6*LN(C240)),2)</f>
        <v>8.56</v>
      </c>
      <c r="E240" s="22">
        <f>B238*D240/100</f>
        <v>1797.6</v>
      </c>
      <c r="F240" s="40">
        <v>12</v>
      </c>
      <c r="G240" s="19">
        <f>ROUND(EXP(F$4-F$5*LN($B238)+F$6*LN(F240)),2)</f>
        <v>38.299999999999997</v>
      </c>
      <c r="H240" s="22">
        <f>B238*G240/100</f>
        <v>8042.9999999999991</v>
      </c>
    </row>
    <row r="241" spans="2:8" x14ac:dyDescent="0.2">
      <c r="B241" s="44"/>
      <c r="C241" s="40">
        <v>15</v>
      </c>
      <c r="D241" s="19">
        <f>ROUND(EXP(C$4-C$5*LN($B238)+C$6*LN(C241)),2)</f>
        <v>9.6300000000000008</v>
      </c>
      <c r="E241" s="22">
        <f>B238*D241/100</f>
        <v>2022.3000000000002</v>
      </c>
      <c r="F241" s="40">
        <v>15</v>
      </c>
      <c r="G241" s="19">
        <f>ROUND(EXP(F$4-F$5*LN($B238)+F$6*LN(F241)),2)</f>
        <v>45.51</v>
      </c>
      <c r="H241" s="22">
        <f>B238*G241/100</f>
        <v>9557.1</v>
      </c>
    </row>
    <row r="242" spans="2:8" x14ac:dyDescent="0.2">
      <c r="B242" s="45"/>
      <c r="C242" s="42">
        <v>18</v>
      </c>
      <c r="D242" s="27">
        <f>ROUND(EXP(C$4-C$5*LN($B238)+C$6*LN(C242)),2)</f>
        <v>10.61</v>
      </c>
      <c r="E242" s="28">
        <f>B238*D242/100</f>
        <v>2228.1</v>
      </c>
      <c r="F242" s="42">
        <v>18</v>
      </c>
      <c r="G242" s="27">
        <f>ROUND(EXP(F$4-F$5*LN($B238)+F$6*LN(F242)),2)</f>
        <v>52.4</v>
      </c>
      <c r="H242" s="28">
        <f>B238*G242/100</f>
        <v>11004</v>
      </c>
    </row>
    <row r="243" spans="2:8" x14ac:dyDescent="0.2">
      <c r="B243" s="38">
        <v>22000</v>
      </c>
      <c r="C243" s="39">
        <v>6</v>
      </c>
      <c r="D243" s="17">
        <f>ROUND(EXP(C$4-C$5*LN($B243)+C$6*LN(C243)),2)</f>
        <v>5.83</v>
      </c>
      <c r="E243" s="21">
        <f>B243*D243/100</f>
        <v>1282.5999999999999</v>
      </c>
      <c r="F243" s="39">
        <v>6</v>
      </c>
      <c r="G243" s="17">
        <f>ROUND(EXP(F$4-F$5*LN($B243)+F$6*LN(F243)),2)</f>
        <v>21.86</v>
      </c>
      <c r="H243" s="21">
        <f>B243*G243/100</f>
        <v>4809.2</v>
      </c>
    </row>
    <row r="244" spans="2:8" x14ac:dyDescent="0.2">
      <c r="B244" s="44"/>
      <c r="C244" s="40">
        <v>9</v>
      </c>
      <c r="D244" s="19">
        <f>ROUND(EXP(C$4-C$5*LN($B243)+C$6*LN(C244)),2)</f>
        <v>7.24</v>
      </c>
      <c r="E244" s="22">
        <f>B243*D244/100</f>
        <v>1592.8</v>
      </c>
      <c r="F244" s="40">
        <v>9</v>
      </c>
      <c r="G244" s="19">
        <f>ROUND(EXP(F$4-F$5*LN($B243)+F$6*LN(F244)),2)</f>
        <v>29.91</v>
      </c>
      <c r="H244" s="22">
        <f>B243*G244/100</f>
        <v>6580.2</v>
      </c>
    </row>
    <row r="245" spans="2:8" x14ac:dyDescent="0.2">
      <c r="B245" s="44"/>
      <c r="C245" s="40">
        <v>12</v>
      </c>
      <c r="D245" s="19">
        <f>ROUND(EXP(C$4-C$5*LN($B243)+C$6*LN(C245)),2)</f>
        <v>8.43</v>
      </c>
      <c r="E245" s="22">
        <f>B243*D245/100</f>
        <v>1854.6</v>
      </c>
      <c r="F245" s="40">
        <v>12</v>
      </c>
      <c r="G245" s="19">
        <f>ROUND(EXP(F$4-F$5*LN($B243)+F$6*LN(F245)),2)</f>
        <v>37.36</v>
      </c>
      <c r="H245" s="22">
        <f>B243*G245/100</f>
        <v>8219.2000000000007</v>
      </c>
    </row>
    <row r="246" spans="2:8" x14ac:dyDescent="0.2">
      <c r="B246" s="44"/>
      <c r="C246" s="40">
        <v>15</v>
      </c>
      <c r="D246" s="19">
        <f>ROUND(EXP(C$4-C$5*LN($B243)+C$6*LN(C246)),2)</f>
        <v>9.49</v>
      </c>
      <c r="E246" s="22">
        <f>B243*D246/100</f>
        <v>2087.8000000000002</v>
      </c>
      <c r="F246" s="40">
        <v>15</v>
      </c>
      <c r="G246" s="19">
        <f>ROUND(EXP(F$4-F$5*LN($B243)+F$6*LN(F246)),2)</f>
        <v>44.39</v>
      </c>
      <c r="H246" s="22">
        <f>B243*G246/100</f>
        <v>9765.7999999999993</v>
      </c>
    </row>
    <row r="247" spans="2:8" x14ac:dyDescent="0.2">
      <c r="B247" s="45"/>
      <c r="C247" s="42">
        <v>18</v>
      </c>
      <c r="D247" s="27">
        <f>ROUND(EXP(C$4-C$5*LN($B243)+C$6*LN(C247)),2)</f>
        <v>10.46</v>
      </c>
      <c r="E247" s="28">
        <f>B243*D247/100</f>
        <v>2301.2000000000003</v>
      </c>
      <c r="F247" s="42">
        <v>18</v>
      </c>
      <c r="G247" s="27">
        <f>ROUND(EXP(F$4-F$5*LN($B243)+F$6*LN(F247)),2)</f>
        <v>51.11</v>
      </c>
      <c r="H247" s="28">
        <f>B243*G247/100</f>
        <v>11244.2</v>
      </c>
    </row>
    <row r="248" spans="2:8" x14ac:dyDescent="0.2">
      <c r="B248" s="38">
        <v>23000</v>
      </c>
      <c r="C248" s="39">
        <v>6</v>
      </c>
      <c r="D248" s="17">
        <f>ROUND(EXP(C$4-C$5*LN($B248)+C$6*LN(C248)),2)</f>
        <v>5.75</v>
      </c>
      <c r="E248" s="21">
        <f>B248*D248/100</f>
        <v>1322.5</v>
      </c>
      <c r="F248" s="39">
        <v>6</v>
      </c>
      <c r="G248" s="17">
        <f>ROUND(EXP(F$4-F$5*LN($B248)+F$6*LN(F248)),2)</f>
        <v>21.34</v>
      </c>
      <c r="H248" s="21">
        <f>B248*G248/100</f>
        <v>4908.2</v>
      </c>
    </row>
    <row r="249" spans="2:8" x14ac:dyDescent="0.2">
      <c r="B249" s="44"/>
      <c r="C249" s="40">
        <v>9</v>
      </c>
      <c r="D249" s="19">
        <f>ROUND(EXP(C$4-C$5*LN($B248)+C$6*LN(C249)),2)</f>
        <v>7.14</v>
      </c>
      <c r="E249" s="22">
        <f>B248*D249/100</f>
        <v>1642.2</v>
      </c>
      <c r="F249" s="40">
        <v>9</v>
      </c>
      <c r="G249" s="19">
        <f>ROUND(EXP(F$4-F$5*LN($B248)+F$6*LN(F249)),2)</f>
        <v>29.2</v>
      </c>
      <c r="H249" s="22">
        <f>B248*G249/100</f>
        <v>6716</v>
      </c>
    </row>
    <row r="250" spans="2:8" x14ac:dyDescent="0.2">
      <c r="B250" s="44"/>
      <c r="C250" s="40">
        <v>12</v>
      </c>
      <c r="D250" s="19">
        <f>ROUND(EXP(C$4-C$5*LN($B248)+C$6*LN(C250)),2)</f>
        <v>8.31</v>
      </c>
      <c r="E250" s="22">
        <f>B248*D250/100</f>
        <v>1911.3</v>
      </c>
      <c r="F250" s="40">
        <v>12</v>
      </c>
      <c r="G250" s="19">
        <f>ROUND(EXP(F$4-F$5*LN($B248)+F$6*LN(F250)),2)</f>
        <v>36.47</v>
      </c>
      <c r="H250" s="22">
        <f>B248*G250/100</f>
        <v>8388.1</v>
      </c>
    </row>
    <row r="251" spans="2:8" x14ac:dyDescent="0.2">
      <c r="B251" s="44"/>
      <c r="C251" s="40">
        <v>15</v>
      </c>
      <c r="D251" s="19">
        <f>ROUND(EXP(C$4-C$5*LN($B248)+C$6*LN(C251)),2)</f>
        <v>9.36</v>
      </c>
      <c r="E251" s="22">
        <f>B248*D251/100</f>
        <v>2152.8000000000002</v>
      </c>
      <c r="F251" s="40">
        <v>15</v>
      </c>
      <c r="G251" s="19">
        <f>ROUND(EXP(F$4-F$5*LN($B248)+F$6*LN(F251)),2)</f>
        <v>43.34</v>
      </c>
      <c r="H251" s="22">
        <f>B248*G251/100</f>
        <v>9968.2000000000007</v>
      </c>
    </row>
    <row r="252" spans="2:8" x14ac:dyDescent="0.2">
      <c r="B252" s="45"/>
      <c r="C252" s="42">
        <v>18</v>
      </c>
      <c r="D252" s="27">
        <f>ROUND(EXP(C$4-C$5*LN($B248)+C$6*LN(C252)),2)</f>
        <v>10.31</v>
      </c>
      <c r="E252" s="28">
        <f>B248*D252/100</f>
        <v>2371.3000000000002</v>
      </c>
      <c r="F252" s="42">
        <v>18</v>
      </c>
      <c r="G252" s="27">
        <f>ROUND(EXP(F$4-F$5*LN($B248)+F$6*LN(F252)),2)</f>
        <v>49.9</v>
      </c>
      <c r="H252" s="28">
        <f>B248*G252/100</f>
        <v>11477</v>
      </c>
    </row>
    <row r="253" spans="2:8" x14ac:dyDescent="0.2">
      <c r="B253" s="38">
        <v>24000</v>
      </c>
      <c r="C253" s="39">
        <v>6</v>
      </c>
      <c r="D253" s="17">
        <f>ROUND(EXP(C$4-C$5*LN($B253)+C$6*LN(C253)),2)</f>
        <v>5.68</v>
      </c>
      <c r="E253" s="21">
        <f>B253*D253/100</f>
        <v>1363.2</v>
      </c>
      <c r="F253" s="39">
        <v>6</v>
      </c>
      <c r="G253" s="17">
        <f>ROUND(EXP(F$4-F$5*LN($B253)+F$6*LN(F253)),2)</f>
        <v>20.86</v>
      </c>
      <c r="H253" s="21">
        <f>B253*G253/100</f>
        <v>5006.3999999999996</v>
      </c>
    </row>
    <row r="254" spans="2:8" x14ac:dyDescent="0.2">
      <c r="B254" s="44"/>
      <c r="C254" s="40">
        <v>9</v>
      </c>
      <c r="D254" s="19">
        <f>ROUND(EXP(C$4-C$5*LN($B253)+C$6*LN(C254)),2)</f>
        <v>7.04</v>
      </c>
      <c r="E254" s="22">
        <f>B253*D254/100</f>
        <v>1689.6</v>
      </c>
      <c r="F254" s="40">
        <v>9</v>
      </c>
      <c r="G254" s="19">
        <f>ROUND(EXP(F$4-F$5*LN($B253)+F$6*LN(F254)),2)</f>
        <v>28.54</v>
      </c>
      <c r="H254" s="22">
        <f>B253*G254/100</f>
        <v>6849.6</v>
      </c>
    </row>
    <row r="255" spans="2:8" x14ac:dyDescent="0.2">
      <c r="B255" s="44"/>
      <c r="C255" s="40">
        <v>12</v>
      </c>
      <c r="D255" s="19">
        <f>ROUND(EXP(C$4-C$5*LN($B253)+C$6*LN(C255)),2)</f>
        <v>8.1999999999999993</v>
      </c>
      <c r="E255" s="22">
        <f>B253*D255/100</f>
        <v>1967.9999999999998</v>
      </c>
      <c r="F255" s="40">
        <v>12</v>
      </c>
      <c r="G255" s="19">
        <f>ROUND(EXP(F$4-F$5*LN($B253)+F$6*LN(F255)),2)</f>
        <v>35.65</v>
      </c>
      <c r="H255" s="22">
        <f>B253*G255/100</f>
        <v>8556</v>
      </c>
    </row>
    <row r="256" spans="2:8" x14ac:dyDescent="0.2">
      <c r="B256" s="44"/>
      <c r="C256" s="40">
        <v>15</v>
      </c>
      <c r="D256" s="19">
        <f>ROUND(EXP(C$4-C$5*LN($B253)+C$6*LN(C256)),2)</f>
        <v>9.23</v>
      </c>
      <c r="E256" s="22">
        <f>B253*D256/100</f>
        <v>2215.1999999999998</v>
      </c>
      <c r="F256" s="40">
        <v>15</v>
      </c>
      <c r="G256" s="19">
        <f>ROUND(EXP(F$4-F$5*LN($B253)+F$6*LN(F256)),2)</f>
        <v>42.36</v>
      </c>
      <c r="H256" s="22">
        <f>B253*G256/100</f>
        <v>10166.4</v>
      </c>
    </row>
    <row r="257" spans="2:8" x14ac:dyDescent="0.2">
      <c r="B257" s="45"/>
      <c r="C257" s="42">
        <v>18</v>
      </c>
      <c r="D257" s="27">
        <f>ROUND(EXP(C$4-C$5*LN($B253)+C$6*LN(C257)),2)</f>
        <v>10.17</v>
      </c>
      <c r="E257" s="28">
        <f>B253*D257/100</f>
        <v>2440.8000000000002</v>
      </c>
      <c r="F257" s="42">
        <v>18</v>
      </c>
      <c r="G257" s="27">
        <f>ROUND(EXP(F$4-F$5*LN($B253)+F$6*LN(F257)),2)</f>
        <v>48.77</v>
      </c>
      <c r="H257" s="28">
        <f>B253*G257/100</f>
        <v>11704.8</v>
      </c>
    </row>
    <row r="258" spans="2:8" x14ac:dyDescent="0.2">
      <c r="B258" s="38">
        <v>25000</v>
      </c>
      <c r="C258" s="39">
        <v>6</v>
      </c>
      <c r="D258" s="17">
        <f>ROUND(EXP(C$4-C$5*LN($B258)+C$6*LN(C258)),2)</f>
        <v>5.6</v>
      </c>
      <c r="E258" s="21">
        <f>B258*D258/100</f>
        <v>1400</v>
      </c>
      <c r="F258" s="39">
        <v>6</v>
      </c>
      <c r="G258" s="17">
        <f>ROUND(EXP(F$4-F$5*LN($B258)+F$6*LN(F258)),2)</f>
        <v>20.41</v>
      </c>
      <c r="H258" s="21">
        <f>B258*G258/100</f>
        <v>5102.5</v>
      </c>
    </row>
    <row r="259" spans="2:8" x14ac:dyDescent="0.2">
      <c r="B259" s="44"/>
      <c r="C259" s="40">
        <v>9</v>
      </c>
      <c r="D259" s="19">
        <f>ROUND(EXP(C$4-C$5*LN($B258)+C$6*LN(C259)),2)</f>
        <v>6.95</v>
      </c>
      <c r="E259" s="22">
        <f>B258*D259/100</f>
        <v>1737.5</v>
      </c>
      <c r="F259" s="40">
        <v>9</v>
      </c>
      <c r="G259" s="19">
        <f>ROUND(EXP(F$4-F$5*LN($B258)+F$6*LN(F259)),2)</f>
        <v>27.92</v>
      </c>
      <c r="H259" s="22">
        <f>B258*G259/100</f>
        <v>6980</v>
      </c>
    </row>
    <row r="260" spans="2:8" x14ac:dyDescent="0.2">
      <c r="B260" s="44"/>
      <c r="C260" s="40">
        <v>12</v>
      </c>
      <c r="D260" s="19">
        <f>ROUND(EXP(C$4-C$5*LN($B258)+C$6*LN(C260)),2)</f>
        <v>8.1</v>
      </c>
      <c r="E260" s="22">
        <f>B258*D260/100</f>
        <v>2025</v>
      </c>
      <c r="F260" s="40">
        <v>12</v>
      </c>
      <c r="G260" s="19">
        <f>ROUND(EXP(F$4-F$5*LN($B258)+F$6*LN(F260)),2)</f>
        <v>34.869999999999997</v>
      </c>
      <c r="H260" s="22">
        <f>B258*G260/100</f>
        <v>8717.4999999999982</v>
      </c>
    </row>
    <row r="261" spans="2:8" x14ac:dyDescent="0.2">
      <c r="B261" s="44"/>
      <c r="C261" s="40">
        <v>15</v>
      </c>
      <c r="D261" s="19">
        <f>ROUND(EXP(C$4-C$5*LN($B258)+C$6*LN(C261)),2)</f>
        <v>9.1199999999999992</v>
      </c>
      <c r="E261" s="22">
        <f>B258*D261/100</f>
        <v>2279.9999999999995</v>
      </c>
      <c r="F261" s="40">
        <v>15</v>
      </c>
      <c r="G261" s="19">
        <f>ROUND(EXP(F$4-F$5*LN($B258)+F$6*LN(F261)),2)</f>
        <v>41.44</v>
      </c>
      <c r="H261" s="22">
        <f>B258*G261/100</f>
        <v>10360</v>
      </c>
    </row>
    <row r="262" spans="2:8" x14ac:dyDescent="0.2">
      <c r="B262" s="45"/>
      <c r="C262" s="42">
        <v>18</v>
      </c>
      <c r="D262" s="27">
        <f>ROUND(EXP(C$4-C$5*LN($B258)+C$6*LN(C262)),2)</f>
        <v>10.039999999999999</v>
      </c>
      <c r="E262" s="28">
        <f>B258*D262/100</f>
        <v>2509.9999999999995</v>
      </c>
      <c r="F262" s="42">
        <v>18</v>
      </c>
      <c r="G262" s="27">
        <f>ROUND(EXP(F$4-F$5*LN($B258)+F$6*LN(F262)),2)</f>
        <v>47.71</v>
      </c>
      <c r="H262" s="28">
        <f>B258*G262/100</f>
        <v>11927.5</v>
      </c>
    </row>
    <row r="263" spans="2:8" x14ac:dyDescent="0.2">
      <c r="B263" s="38">
        <v>26000</v>
      </c>
      <c r="C263" s="39">
        <v>6</v>
      </c>
      <c r="D263" s="17">
        <f>ROUND(EXP(C$4-C$5*LN($B263)+C$6*LN(C263)),2)</f>
        <v>5.54</v>
      </c>
      <c r="E263" s="21">
        <f>B263*D263/100</f>
        <v>1440.4</v>
      </c>
      <c r="F263" s="39">
        <v>6</v>
      </c>
      <c r="G263" s="17">
        <f>ROUND(EXP(F$4-F$5*LN($B263)+F$6*LN(F263)),2)</f>
        <v>19.98</v>
      </c>
      <c r="H263" s="21">
        <f>B263*G263/100</f>
        <v>5194.8</v>
      </c>
    </row>
    <row r="264" spans="2:8" x14ac:dyDescent="0.2">
      <c r="B264" s="44"/>
      <c r="C264" s="40">
        <v>9</v>
      </c>
      <c r="D264" s="19">
        <f>ROUND(EXP(C$4-C$5*LN($B263)+C$6*LN(C264)),2)</f>
        <v>6.87</v>
      </c>
      <c r="E264" s="22">
        <f>B263*D264/100</f>
        <v>1786.2</v>
      </c>
      <c r="F264" s="40">
        <v>9</v>
      </c>
      <c r="G264" s="19">
        <f>ROUND(EXP(F$4-F$5*LN($B263)+F$6*LN(F264)),2)</f>
        <v>27.34</v>
      </c>
      <c r="H264" s="22">
        <f>B263*G264/100</f>
        <v>7108.4</v>
      </c>
    </row>
    <row r="265" spans="2:8" x14ac:dyDescent="0.2">
      <c r="B265" s="44"/>
      <c r="C265" s="40">
        <v>12</v>
      </c>
      <c r="D265" s="19">
        <f>ROUND(EXP(C$4-C$5*LN($B263)+C$6*LN(C265)),2)</f>
        <v>8</v>
      </c>
      <c r="E265" s="22">
        <f>B263*D265/100</f>
        <v>2080</v>
      </c>
      <c r="F265" s="40">
        <v>12</v>
      </c>
      <c r="G265" s="19">
        <f>ROUND(EXP(F$4-F$5*LN($B263)+F$6*LN(F265)),2)</f>
        <v>34.14</v>
      </c>
      <c r="H265" s="22">
        <f>B263*G265/100</f>
        <v>8876.4</v>
      </c>
    </row>
    <row r="266" spans="2:8" x14ac:dyDescent="0.2">
      <c r="B266" s="44"/>
      <c r="C266" s="40">
        <v>15</v>
      </c>
      <c r="D266" s="19">
        <f>ROUND(EXP(C$4-C$5*LN($B263)+C$6*LN(C266)),2)</f>
        <v>9</v>
      </c>
      <c r="E266" s="22">
        <f>B263*D266/100</f>
        <v>2340</v>
      </c>
      <c r="F266" s="40">
        <v>15</v>
      </c>
      <c r="G266" s="19">
        <f>ROUND(EXP(F$4-F$5*LN($B263)+F$6*LN(F266)),2)</f>
        <v>40.57</v>
      </c>
      <c r="H266" s="22">
        <f>B263*G266/100</f>
        <v>10548.2</v>
      </c>
    </row>
    <row r="267" spans="2:8" x14ac:dyDescent="0.2">
      <c r="B267" s="45"/>
      <c r="C267" s="42">
        <v>18</v>
      </c>
      <c r="D267" s="27">
        <f>ROUND(EXP(C$4-C$5*LN($B263)+C$6*LN(C267)),2)</f>
        <v>9.92</v>
      </c>
      <c r="E267" s="28">
        <f>B263*D267/100</f>
        <v>2579.1999999999998</v>
      </c>
      <c r="F267" s="42">
        <v>18</v>
      </c>
      <c r="G267" s="27">
        <f>ROUND(EXP(F$4-F$5*LN($B263)+F$6*LN(F267)),2)</f>
        <v>46.71</v>
      </c>
      <c r="H267" s="28">
        <f>B263*G267/100</f>
        <v>12144.6</v>
      </c>
    </row>
    <row r="268" spans="2:8" x14ac:dyDescent="0.2">
      <c r="B268" s="38">
        <v>27000</v>
      </c>
      <c r="C268" s="39">
        <v>6</v>
      </c>
      <c r="D268" s="17">
        <f>ROUND(EXP(C$4-C$5*LN($B268)+C$6*LN(C268)),2)</f>
        <v>5.47</v>
      </c>
      <c r="E268" s="21">
        <f>B268*D268/100</f>
        <v>1476.9</v>
      </c>
      <c r="F268" s="39">
        <v>6</v>
      </c>
      <c r="G268" s="17">
        <f>ROUND(EXP(F$4-F$5*LN($B268)+F$6*LN(F268)),2)</f>
        <v>19.579999999999998</v>
      </c>
      <c r="H268" s="21">
        <f>B268*G268/100</f>
        <v>5286.6</v>
      </c>
    </row>
    <row r="269" spans="2:8" x14ac:dyDescent="0.2">
      <c r="B269" s="44"/>
      <c r="C269" s="40">
        <v>9</v>
      </c>
      <c r="D269" s="19">
        <f>ROUND(EXP(C$4-C$5*LN($B268)+C$6*LN(C269)),2)</f>
        <v>6.78</v>
      </c>
      <c r="E269" s="22">
        <f>B268*D269/100</f>
        <v>1830.6</v>
      </c>
      <c r="F269" s="40">
        <v>9</v>
      </c>
      <c r="G269" s="19">
        <f>ROUND(EXP(F$4-F$5*LN($B268)+F$6*LN(F269)),2)</f>
        <v>26.79</v>
      </c>
      <c r="H269" s="22">
        <f>B268*G269/100</f>
        <v>7233.3</v>
      </c>
    </row>
    <row r="270" spans="2:8" x14ac:dyDescent="0.2">
      <c r="B270" s="44"/>
      <c r="C270" s="40">
        <v>12</v>
      </c>
      <c r="D270" s="19">
        <f>ROUND(EXP(C$4-C$5*LN($B268)+C$6*LN(C270)),2)</f>
        <v>7.9</v>
      </c>
      <c r="E270" s="22">
        <f>B268*D270/100</f>
        <v>2133</v>
      </c>
      <c r="F270" s="40">
        <v>12</v>
      </c>
      <c r="G270" s="19">
        <f>ROUND(EXP(F$4-F$5*LN($B268)+F$6*LN(F270)),2)</f>
        <v>33.46</v>
      </c>
      <c r="H270" s="22">
        <f>B268*G270/100</f>
        <v>9034.2000000000007</v>
      </c>
    </row>
    <row r="271" spans="2:8" x14ac:dyDescent="0.2">
      <c r="B271" s="44"/>
      <c r="C271" s="40">
        <v>15</v>
      </c>
      <c r="D271" s="19">
        <f>ROUND(EXP(C$4-C$5*LN($B268)+C$6*LN(C271)),2)</f>
        <v>8.9</v>
      </c>
      <c r="E271" s="22">
        <f>B268*D271/100</f>
        <v>2403</v>
      </c>
      <c r="F271" s="40">
        <v>15</v>
      </c>
      <c r="G271" s="19">
        <f>ROUND(EXP(F$4-F$5*LN($B268)+F$6*LN(F271)),2)</f>
        <v>39.76</v>
      </c>
      <c r="H271" s="22">
        <f>B268*G271/100</f>
        <v>10735.2</v>
      </c>
    </row>
    <row r="272" spans="2:8" x14ac:dyDescent="0.2">
      <c r="B272" s="45"/>
      <c r="C272" s="42">
        <v>18</v>
      </c>
      <c r="D272" s="27">
        <f>ROUND(EXP(C$4-C$5*LN($B268)+C$6*LN(C272)),2)</f>
        <v>9.8000000000000007</v>
      </c>
      <c r="E272" s="28">
        <f>B268*D272/100</f>
        <v>2646</v>
      </c>
      <c r="F272" s="42">
        <v>18</v>
      </c>
      <c r="G272" s="27">
        <f>ROUND(EXP(F$4-F$5*LN($B268)+F$6*LN(F272)),2)</f>
        <v>45.77</v>
      </c>
      <c r="H272" s="28">
        <f>B268*G272/100</f>
        <v>12357.9</v>
      </c>
    </row>
    <row r="273" spans="2:8" x14ac:dyDescent="0.2">
      <c r="B273" s="38">
        <v>28000</v>
      </c>
      <c r="C273" s="39">
        <v>6</v>
      </c>
      <c r="D273" s="17">
        <f>ROUND(EXP(C$4-C$5*LN($B273)+C$6*LN(C273)),2)</f>
        <v>5.41</v>
      </c>
      <c r="E273" s="21">
        <f>B273*D273/100</f>
        <v>1514.8</v>
      </c>
      <c r="F273" s="39">
        <v>6</v>
      </c>
      <c r="G273" s="17">
        <f>ROUND(EXP(F$4-F$5*LN($B273)+F$6*LN(F273)),2)</f>
        <v>19.2</v>
      </c>
      <c r="H273" s="21">
        <f>B273*G273/100</f>
        <v>5376</v>
      </c>
    </row>
    <row r="274" spans="2:8" x14ac:dyDescent="0.2">
      <c r="B274" s="44"/>
      <c r="C274" s="40">
        <v>9</v>
      </c>
      <c r="D274" s="19">
        <f>ROUND(EXP(C$4-C$5*LN($B273)+C$6*LN(C274)),2)</f>
        <v>6.71</v>
      </c>
      <c r="E274" s="22">
        <f>B273*D274/100</f>
        <v>1878.8</v>
      </c>
      <c r="F274" s="40">
        <v>9</v>
      </c>
      <c r="G274" s="19">
        <f>ROUND(EXP(F$4-F$5*LN($B273)+F$6*LN(F274)),2)</f>
        <v>26.27</v>
      </c>
      <c r="H274" s="22">
        <f>B273*G274/100</f>
        <v>7355.6</v>
      </c>
    </row>
    <row r="275" spans="2:8" x14ac:dyDescent="0.2">
      <c r="B275" s="44"/>
      <c r="C275" s="40">
        <v>12</v>
      </c>
      <c r="D275" s="19">
        <f>ROUND(EXP(C$4-C$5*LN($B273)+C$6*LN(C275)),2)</f>
        <v>7.81</v>
      </c>
      <c r="E275" s="22">
        <f>B273*D275/100</f>
        <v>2186.8000000000002</v>
      </c>
      <c r="F275" s="40">
        <v>12</v>
      </c>
      <c r="G275" s="19">
        <f>ROUND(EXP(F$4-F$5*LN($B273)+F$6*LN(F275)),2)</f>
        <v>32.81</v>
      </c>
      <c r="H275" s="22">
        <f>B273*G275/100</f>
        <v>9186.8000000000011</v>
      </c>
    </row>
    <row r="276" spans="2:8" x14ac:dyDescent="0.2">
      <c r="B276" s="44"/>
      <c r="C276" s="40">
        <v>15</v>
      </c>
      <c r="D276" s="19">
        <f>ROUND(EXP(C$4-C$5*LN($B273)+C$6*LN(C276)),2)</f>
        <v>8.8000000000000007</v>
      </c>
      <c r="E276" s="22">
        <f>B273*D276/100</f>
        <v>2464.0000000000005</v>
      </c>
      <c r="F276" s="40">
        <v>15</v>
      </c>
      <c r="G276" s="19">
        <f>ROUND(EXP(F$4-F$5*LN($B273)+F$6*LN(F276)),2)</f>
        <v>38.99</v>
      </c>
      <c r="H276" s="22">
        <f>B273*G276/100</f>
        <v>10917.2</v>
      </c>
    </row>
    <row r="277" spans="2:8" x14ac:dyDescent="0.2">
      <c r="B277" s="45"/>
      <c r="C277" s="42">
        <v>18</v>
      </c>
      <c r="D277" s="27">
        <f>ROUND(EXP(C$4-C$5*LN($B273)+C$6*LN(C277)),2)</f>
        <v>9.69</v>
      </c>
      <c r="E277" s="28">
        <f>B273*D277/100</f>
        <v>2713.2</v>
      </c>
      <c r="F277" s="42">
        <v>18</v>
      </c>
      <c r="G277" s="27">
        <f>ROUND(EXP(F$4-F$5*LN($B273)+F$6*LN(F277)),2)</f>
        <v>44.89</v>
      </c>
      <c r="H277" s="28">
        <f>B273*G277/100</f>
        <v>12569.2</v>
      </c>
    </row>
    <row r="278" spans="2:8" x14ac:dyDescent="0.2">
      <c r="B278" s="38">
        <v>29000</v>
      </c>
      <c r="C278" s="39">
        <v>6</v>
      </c>
      <c r="D278" s="17">
        <f>ROUND(EXP(C$4-C$5*LN($B278)+C$6*LN(C278)),2)</f>
        <v>5.35</v>
      </c>
      <c r="E278" s="21">
        <f>B278*D278/100</f>
        <v>1551.5</v>
      </c>
      <c r="F278" s="39">
        <v>6</v>
      </c>
      <c r="G278" s="17">
        <f>ROUND(EXP(F$4-F$5*LN($B278)+F$6*LN(F278)),2)</f>
        <v>18.84</v>
      </c>
      <c r="H278" s="21">
        <f>B278*G278/100</f>
        <v>5463.6</v>
      </c>
    </row>
    <row r="279" spans="2:8" x14ac:dyDescent="0.2">
      <c r="B279" s="44"/>
      <c r="C279" s="40">
        <v>9</v>
      </c>
      <c r="D279" s="19">
        <f>ROUND(EXP(C$4-C$5*LN($B278)+C$6*LN(C279)),2)</f>
        <v>6.63</v>
      </c>
      <c r="E279" s="22">
        <f>B278*D279/100</f>
        <v>1922.7</v>
      </c>
      <c r="F279" s="40">
        <v>9</v>
      </c>
      <c r="G279" s="19">
        <f>ROUND(EXP(F$4-F$5*LN($B278)+F$6*LN(F279)),2)</f>
        <v>25.78</v>
      </c>
      <c r="H279" s="22">
        <f>B278*G279/100</f>
        <v>7476.2</v>
      </c>
    </row>
    <row r="280" spans="2:8" x14ac:dyDescent="0.2">
      <c r="B280" s="44"/>
      <c r="C280" s="40">
        <v>12</v>
      </c>
      <c r="D280" s="19">
        <f>ROUND(EXP(C$4-C$5*LN($B278)+C$6*LN(C280)),2)</f>
        <v>7.73</v>
      </c>
      <c r="E280" s="22">
        <f>B278*D280/100</f>
        <v>2241.6999999999998</v>
      </c>
      <c r="F280" s="40">
        <v>12</v>
      </c>
      <c r="G280" s="19">
        <f>ROUND(EXP(F$4-F$5*LN($B278)+F$6*LN(F280)),2)</f>
        <v>32.200000000000003</v>
      </c>
      <c r="H280" s="22">
        <f>B278*G280/100</f>
        <v>9338.0000000000018</v>
      </c>
    </row>
    <row r="281" spans="2:8" x14ac:dyDescent="0.2">
      <c r="B281" s="44"/>
      <c r="C281" s="40">
        <v>15</v>
      </c>
      <c r="D281" s="19">
        <f>ROUND(EXP(C$4-C$5*LN($B278)+C$6*LN(C281)),2)</f>
        <v>8.6999999999999993</v>
      </c>
      <c r="E281" s="22">
        <f>B278*D281/100</f>
        <v>2522.9999999999995</v>
      </c>
      <c r="F281" s="40">
        <v>15</v>
      </c>
      <c r="G281" s="19">
        <f>ROUND(EXP(F$4-F$5*LN($B278)+F$6*LN(F281)),2)</f>
        <v>38.26</v>
      </c>
      <c r="H281" s="22">
        <f>B278*G281/100</f>
        <v>11095.4</v>
      </c>
    </row>
    <row r="282" spans="2:8" x14ac:dyDescent="0.2">
      <c r="B282" s="45"/>
      <c r="C282" s="42">
        <v>18</v>
      </c>
      <c r="D282" s="27">
        <f>ROUND(EXP(C$4-C$5*LN($B278)+C$6*LN(C282)),2)</f>
        <v>9.58</v>
      </c>
      <c r="E282" s="28">
        <f>B278*D282/100</f>
        <v>2778.2</v>
      </c>
      <c r="F282" s="42">
        <v>18</v>
      </c>
      <c r="G282" s="27">
        <f>ROUND(EXP(F$4-F$5*LN($B278)+F$6*LN(F282)),2)</f>
        <v>44.05</v>
      </c>
      <c r="H282" s="28">
        <f>B278*G282/100</f>
        <v>12774.5</v>
      </c>
    </row>
    <row r="283" spans="2:8" x14ac:dyDescent="0.2">
      <c r="B283" s="38">
        <v>30000</v>
      </c>
      <c r="C283" s="39">
        <v>6</v>
      </c>
      <c r="D283" s="17">
        <f>ROUND(EXP(C$4-C$5*LN($B283)+C$6*LN(C283)),2)</f>
        <v>5.29</v>
      </c>
      <c r="E283" s="21">
        <f>B283*D283/100</f>
        <v>1587</v>
      </c>
      <c r="F283" s="39">
        <v>6</v>
      </c>
      <c r="G283" s="17">
        <f>ROUND(EXP(F$4-F$5*LN($B283)+F$6*LN(F283)),2)</f>
        <v>18.5</v>
      </c>
      <c r="H283" s="21">
        <f>B283*G283/100</f>
        <v>5550</v>
      </c>
    </row>
    <row r="284" spans="2:8" x14ac:dyDescent="0.2">
      <c r="B284" s="44"/>
      <c r="C284" s="40">
        <v>9</v>
      </c>
      <c r="D284" s="19">
        <f>ROUND(EXP(C$4-C$5*LN($B283)+C$6*LN(C284)),2)</f>
        <v>6.56</v>
      </c>
      <c r="E284" s="22">
        <f>B283*D284/100</f>
        <v>1968</v>
      </c>
      <c r="F284" s="40">
        <v>9</v>
      </c>
      <c r="G284" s="19">
        <f>ROUND(EXP(F$4-F$5*LN($B283)+F$6*LN(F284)),2)</f>
        <v>25.31</v>
      </c>
      <c r="H284" s="22">
        <f>B283*G284/100</f>
        <v>7593</v>
      </c>
    </row>
    <row r="285" spans="2:8" x14ac:dyDescent="0.2">
      <c r="B285" s="44"/>
      <c r="C285" s="40">
        <v>12</v>
      </c>
      <c r="D285" s="19">
        <f>ROUND(EXP(C$4-C$5*LN($B283)+C$6*LN(C285)),2)</f>
        <v>7.65</v>
      </c>
      <c r="E285" s="22">
        <f>B283*D285/100</f>
        <v>2295</v>
      </c>
      <c r="F285" s="40">
        <v>12</v>
      </c>
      <c r="G285" s="19">
        <f>ROUND(EXP(F$4-F$5*LN($B283)+F$6*LN(F285)),2)</f>
        <v>31.61</v>
      </c>
      <c r="H285" s="22">
        <f>B283*G285/100</f>
        <v>9483</v>
      </c>
    </row>
    <row r="286" spans="2:8" x14ac:dyDescent="0.2">
      <c r="B286" s="44"/>
      <c r="C286" s="40">
        <v>15</v>
      </c>
      <c r="D286" s="19">
        <f>ROUND(EXP(C$4-C$5*LN($B283)+C$6*LN(C286)),2)</f>
        <v>8.61</v>
      </c>
      <c r="E286" s="22">
        <f>B283*D286/100</f>
        <v>2582.9999999999995</v>
      </c>
      <c r="F286" s="40">
        <v>15</v>
      </c>
      <c r="G286" s="19">
        <f>ROUND(EXP(F$4-F$5*LN($B283)+F$6*LN(F286)),2)</f>
        <v>37.57</v>
      </c>
      <c r="H286" s="22">
        <f>B283*G286/100</f>
        <v>11271</v>
      </c>
    </row>
    <row r="287" spans="2:8" x14ac:dyDescent="0.2">
      <c r="B287" s="45"/>
      <c r="C287" s="42">
        <v>18</v>
      </c>
      <c r="D287" s="27">
        <f>ROUND(EXP(C$4-C$5*LN($B283)+C$6*LN(C287)),2)</f>
        <v>9.48</v>
      </c>
      <c r="E287" s="28">
        <f>B283*D287/100</f>
        <v>2844</v>
      </c>
      <c r="F287" s="42">
        <v>18</v>
      </c>
      <c r="G287" s="27">
        <f>ROUND(EXP(F$4-F$5*LN($B283)+F$6*LN(F287)),2)</f>
        <v>43.25</v>
      </c>
      <c r="H287" s="28">
        <f>B283*G287/100</f>
        <v>12975</v>
      </c>
    </row>
    <row r="288" spans="2:8" x14ac:dyDescent="0.2">
      <c r="B288" s="38">
        <v>31000</v>
      </c>
      <c r="C288" s="39">
        <v>6</v>
      </c>
      <c r="D288" s="17">
        <f>ROUND(EXP(C$4-C$5*LN($B288)+C$6*LN(C288)),2)</f>
        <v>5.24</v>
      </c>
      <c r="E288" s="21">
        <f>B288*D288/100</f>
        <v>1624.4</v>
      </c>
      <c r="F288" s="39">
        <v>6</v>
      </c>
      <c r="G288" s="17">
        <f>ROUND(EXP(F$4-F$5*LN($B288)+F$6*LN(F288)),2)</f>
        <v>18.18</v>
      </c>
      <c r="H288" s="21">
        <f>B288*G288/100</f>
        <v>5635.8</v>
      </c>
    </row>
    <row r="289" spans="2:8" x14ac:dyDescent="0.2">
      <c r="B289" s="44"/>
      <c r="C289" s="40">
        <v>9</v>
      </c>
      <c r="D289" s="19">
        <f>ROUND(EXP(C$4-C$5*LN($B288)+C$6*LN(C289)),2)</f>
        <v>6.5</v>
      </c>
      <c r="E289" s="22">
        <f>B288*D289/100</f>
        <v>2015</v>
      </c>
      <c r="F289" s="40">
        <v>9</v>
      </c>
      <c r="G289" s="19">
        <f>ROUND(EXP(F$4-F$5*LN($B288)+F$6*LN(F289)),2)</f>
        <v>24.87</v>
      </c>
      <c r="H289" s="22">
        <f>B288*G289/100</f>
        <v>7709.7</v>
      </c>
    </row>
    <row r="290" spans="2:8" x14ac:dyDescent="0.2">
      <c r="B290" s="44"/>
      <c r="C290" s="40">
        <v>12</v>
      </c>
      <c r="D290" s="19">
        <f>ROUND(EXP(C$4-C$5*LN($B288)+C$6*LN(C290)),2)</f>
        <v>7.57</v>
      </c>
      <c r="E290" s="22">
        <f>B288*D290/100</f>
        <v>2346.6999999999998</v>
      </c>
      <c r="F290" s="40">
        <v>12</v>
      </c>
      <c r="G290" s="19">
        <f>ROUND(EXP(F$4-F$5*LN($B288)+F$6*LN(F290)),2)</f>
        <v>31.06</v>
      </c>
      <c r="H290" s="22">
        <f>B288*G290/100</f>
        <v>9628.6</v>
      </c>
    </row>
    <row r="291" spans="2:8" x14ac:dyDescent="0.2">
      <c r="B291" s="44"/>
      <c r="C291" s="40">
        <v>15</v>
      </c>
      <c r="D291" s="19">
        <f>ROUND(EXP(C$4-C$5*LN($B288)+C$6*LN(C291)),2)</f>
        <v>8.52</v>
      </c>
      <c r="E291" s="22">
        <f>B288*D291/100</f>
        <v>2641.2</v>
      </c>
      <c r="F291" s="40">
        <v>15</v>
      </c>
      <c r="G291" s="19">
        <f>ROUND(EXP(F$4-F$5*LN($B288)+F$6*LN(F291)),2)</f>
        <v>36.909999999999997</v>
      </c>
      <c r="H291" s="22">
        <f>B288*G291/100</f>
        <v>11442.1</v>
      </c>
    </row>
    <row r="292" spans="2:8" x14ac:dyDescent="0.2">
      <c r="B292" s="45"/>
      <c r="C292" s="42">
        <v>18</v>
      </c>
      <c r="D292" s="27">
        <f>ROUND(EXP(C$4-C$5*LN($B288)+C$6*LN(C292)),2)</f>
        <v>9.39</v>
      </c>
      <c r="E292" s="28">
        <f>B288*D292/100</f>
        <v>2910.9</v>
      </c>
      <c r="F292" s="42">
        <v>18</v>
      </c>
      <c r="G292" s="27">
        <f>ROUND(EXP(F$4-F$5*LN($B288)+F$6*LN(F292)),2)</f>
        <v>42.5</v>
      </c>
      <c r="H292" s="28">
        <f>B288*G292/100</f>
        <v>13175</v>
      </c>
    </row>
    <row r="293" spans="2:8" x14ac:dyDescent="0.2">
      <c r="B293" s="38">
        <v>32000</v>
      </c>
      <c r="C293" s="39">
        <v>6</v>
      </c>
      <c r="D293" s="17">
        <f>ROUND(EXP(C$4-C$5*LN($B293)+C$6*LN(C293)),2)</f>
        <v>5.19</v>
      </c>
      <c r="E293" s="21">
        <f>B293*D293/100</f>
        <v>1660.8</v>
      </c>
      <c r="F293" s="39">
        <v>6</v>
      </c>
      <c r="G293" s="17">
        <f>ROUND(EXP(F$4-F$5*LN($B293)+F$6*LN(F293)),2)</f>
        <v>17.87</v>
      </c>
      <c r="H293" s="21">
        <f>B293*G293/100</f>
        <v>5718.4</v>
      </c>
    </row>
    <row r="294" spans="2:8" x14ac:dyDescent="0.2">
      <c r="B294" s="44"/>
      <c r="C294" s="40">
        <v>9</v>
      </c>
      <c r="D294" s="19">
        <f>ROUND(EXP(C$4-C$5*LN($B293)+C$6*LN(C294)),2)</f>
        <v>6.43</v>
      </c>
      <c r="E294" s="22">
        <f>B293*D294/100</f>
        <v>2057.6</v>
      </c>
      <c r="F294" s="40">
        <v>9</v>
      </c>
      <c r="G294" s="19">
        <f>ROUND(EXP(F$4-F$5*LN($B293)+F$6*LN(F294)),2)</f>
        <v>24.45</v>
      </c>
      <c r="H294" s="22">
        <f>B293*G294/100</f>
        <v>7824</v>
      </c>
    </row>
    <row r="295" spans="2:8" x14ac:dyDescent="0.2">
      <c r="B295" s="44"/>
      <c r="C295" s="40">
        <v>12</v>
      </c>
      <c r="D295" s="19">
        <f>ROUND(EXP(C$4-C$5*LN($B293)+C$6*LN(C295)),2)</f>
        <v>7.49</v>
      </c>
      <c r="E295" s="22">
        <f>B293*D295/100</f>
        <v>2396.8000000000002</v>
      </c>
      <c r="F295" s="40">
        <v>12</v>
      </c>
      <c r="G295" s="19">
        <f>ROUND(EXP(F$4-F$5*LN($B293)+F$6*LN(F295)),2)</f>
        <v>30.54</v>
      </c>
      <c r="H295" s="22">
        <f>B293*G295/100</f>
        <v>9772.7999999999993</v>
      </c>
    </row>
    <row r="296" spans="2:8" x14ac:dyDescent="0.2">
      <c r="B296" s="44"/>
      <c r="C296" s="40">
        <v>15</v>
      </c>
      <c r="D296" s="19">
        <f>ROUND(EXP(C$4-C$5*LN($B293)+C$6*LN(C296)),2)</f>
        <v>8.43</v>
      </c>
      <c r="E296" s="22">
        <f>B293*D296/100</f>
        <v>2697.6</v>
      </c>
      <c r="F296" s="40">
        <v>15</v>
      </c>
      <c r="G296" s="19">
        <f>ROUND(EXP(F$4-F$5*LN($B293)+F$6*LN(F296)),2)</f>
        <v>36.28</v>
      </c>
      <c r="H296" s="22">
        <f>B293*G296/100</f>
        <v>11609.6</v>
      </c>
    </row>
    <row r="297" spans="2:8" x14ac:dyDescent="0.2">
      <c r="B297" s="45"/>
      <c r="C297" s="42">
        <v>18</v>
      </c>
      <c r="D297" s="27">
        <f>ROUND(EXP(C$4-C$5*LN($B293)+C$6*LN(C297)),2)</f>
        <v>9.2899999999999991</v>
      </c>
      <c r="E297" s="28">
        <f>B293*D297/100</f>
        <v>2972.8</v>
      </c>
      <c r="F297" s="42">
        <v>18</v>
      </c>
      <c r="G297" s="27">
        <f>ROUND(EXP(F$4-F$5*LN($B293)+F$6*LN(F297)),2)</f>
        <v>41.78</v>
      </c>
      <c r="H297" s="28">
        <f>B293*G297/100</f>
        <v>13369.6</v>
      </c>
    </row>
    <row r="298" spans="2:8" x14ac:dyDescent="0.2">
      <c r="B298" s="38">
        <v>33000</v>
      </c>
      <c r="C298" s="39">
        <v>6</v>
      </c>
      <c r="D298" s="17">
        <f>ROUND(EXP(C$4-C$5*LN($B298)+C$6*LN(C298)),2)</f>
        <v>5.14</v>
      </c>
      <c r="E298" s="21">
        <f>B298*D298/100</f>
        <v>1696.2</v>
      </c>
      <c r="F298" s="39">
        <v>6</v>
      </c>
      <c r="G298" s="17">
        <f>ROUND(EXP(F$4-F$5*LN($B298)+F$6*LN(F298)),2)</f>
        <v>17.579999999999998</v>
      </c>
      <c r="H298" s="21">
        <f>B298*G298/100</f>
        <v>5801.4</v>
      </c>
    </row>
    <row r="299" spans="2:8" x14ac:dyDescent="0.2">
      <c r="B299" s="44"/>
      <c r="C299" s="40">
        <v>9</v>
      </c>
      <c r="D299" s="19">
        <f>ROUND(EXP(C$4-C$5*LN($B298)+C$6*LN(C299)),2)</f>
        <v>6.37</v>
      </c>
      <c r="E299" s="22">
        <f>B298*D299/100</f>
        <v>2102.1</v>
      </c>
      <c r="F299" s="40">
        <v>9</v>
      </c>
      <c r="G299" s="19">
        <f>ROUND(EXP(F$4-F$5*LN($B298)+F$6*LN(F299)),2)</f>
        <v>24.05</v>
      </c>
      <c r="H299" s="22">
        <f>B298*G299/100</f>
        <v>7936.5</v>
      </c>
    </row>
    <row r="300" spans="2:8" x14ac:dyDescent="0.2">
      <c r="B300" s="44"/>
      <c r="C300" s="40">
        <v>12</v>
      </c>
      <c r="D300" s="19">
        <f>ROUND(EXP(C$4-C$5*LN($B298)+C$6*LN(C300)),2)</f>
        <v>7.42</v>
      </c>
      <c r="E300" s="22">
        <f>B298*D300/100</f>
        <v>2448.6</v>
      </c>
      <c r="F300" s="40">
        <v>12</v>
      </c>
      <c r="G300" s="19">
        <f>ROUND(EXP(F$4-F$5*LN($B298)+F$6*LN(F300)),2)</f>
        <v>30.03</v>
      </c>
      <c r="H300" s="22">
        <f>B298*G300/100</f>
        <v>9909.9</v>
      </c>
    </row>
    <row r="301" spans="2:8" x14ac:dyDescent="0.2">
      <c r="B301" s="44"/>
      <c r="C301" s="40">
        <v>15</v>
      </c>
      <c r="D301" s="19">
        <f>ROUND(EXP(C$4-C$5*LN($B298)+C$6*LN(C301)),2)</f>
        <v>8.35</v>
      </c>
      <c r="E301" s="22">
        <f>B298*D301/100</f>
        <v>2755.5</v>
      </c>
      <c r="F301" s="40">
        <v>15</v>
      </c>
      <c r="G301" s="19">
        <f>ROUND(EXP(F$4-F$5*LN($B298)+F$6*LN(F301)),2)</f>
        <v>35.69</v>
      </c>
      <c r="H301" s="22">
        <f>B298*G301/100</f>
        <v>11777.7</v>
      </c>
    </row>
    <row r="302" spans="2:8" x14ac:dyDescent="0.2">
      <c r="B302" s="45"/>
      <c r="C302" s="42">
        <v>18</v>
      </c>
      <c r="D302" s="27">
        <f>ROUND(EXP(C$4-C$5*LN($B298)+C$6*LN(C302)),2)</f>
        <v>9.1999999999999993</v>
      </c>
      <c r="E302" s="28">
        <f>B298*D302/100</f>
        <v>3036</v>
      </c>
      <c r="F302" s="42">
        <v>18</v>
      </c>
      <c r="G302" s="27">
        <f>ROUND(EXP(F$4-F$5*LN($B298)+F$6*LN(F302)),2)</f>
        <v>41.09</v>
      </c>
      <c r="H302" s="28">
        <f>B298*G302/100</f>
        <v>13559.7</v>
      </c>
    </row>
    <row r="303" spans="2:8" x14ac:dyDescent="0.2">
      <c r="B303" s="38">
        <v>34000</v>
      </c>
      <c r="C303" s="39">
        <v>6</v>
      </c>
      <c r="D303" s="17">
        <f>ROUND(EXP(C$4-C$5*LN($B303)+C$6*LN(C303)),2)</f>
        <v>5.09</v>
      </c>
      <c r="E303" s="21">
        <f>B303*D303/100</f>
        <v>1730.6</v>
      </c>
      <c r="F303" s="39">
        <v>6</v>
      </c>
      <c r="G303" s="17">
        <f>ROUND(EXP(F$4-F$5*LN($B303)+F$6*LN(F303)),2)</f>
        <v>17.3</v>
      </c>
      <c r="H303" s="21">
        <f>B303*G303/100</f>
        <v>5882</v>
      </c>
    </row>
    <row r="304" spans="2:8" x14ac:dyDescent="0.2">
      <c r="B304" s="44"/>
      <c r="C304" s="40">
        <v>9</v>
      </c>
      <c r="D304" s="19">
        <f>ROUND(EXP(C$4-C$5*LN($B303)+C$6*LN(C304)),2)</f>
        <v>6.31</v>
      </c>
      <c r="E304" s="22">
        <f>B303*D304/100</f>
        <v>2145.4</v>
      </c>
      <c r="F304" s="40">
        <v>9</v>
      </c>
      <c r="G304" s="19">
        <f>ROUND(EXP(F$4-F$5*LN($B303)+F$6*LN(F304)),2)</f>
        <v>23.66</v>
      </c>
      <c r="H304" s="22">
        <f>B303*G304/100</f>
        <v>8044.4</v>
      </c>
    </row>
    <row r="305" spans="2:8" x14ac:dyDescent="0.2">
      <c r="B305" s="44"/>
      <c r="C305" s="40">
        <v>12</v>
      </c>
      <c r="D305" s="19">
        <f>ROUND(EXP(C$4-C$5*LN($B303)+C$6*LN(C305)),2)</f>
        <v>7.35</v>
      </c>
      <c r="E305" s="22">
        <f>B303*D305/100</f>
        <v>2499</v>
      </c>
      <c r="F305" s="40">
        <v>12</v>
      </c>
      <c r="G305" s="19">
        <f>ROUND(EXP(F$4-F$5*LN($B303)+F$6*LN(F305)),2)</f>
        <v>29.56</v>
      </c>
      <c r="H305" s="22">
        <f>B303*G305/100</f>
        <v>10050.4</v>
      </c>
    </row>
    <row r="306" spans="2:8" x14ac:dyDescent="0.2">
      <c r="B306" s="44"/>
      <c r="C306" s="40">
        <v>15</v>
      </c>
      <c r="D306" s="19">
        <f>ROUND(EXP(C$4-C$5*LN($B303)+C$6*LN(C306)),2)</f>
        <v>8.27</v>
      </c>
      <c r="E306" s="22">
        <f>B303*D306/100</f>
        <v>2811.8</v>
      </c>
      <c r="F306" s="40">
        <v>15</v>
      </c>
      <c r="G306" s="19">
        <f>ROUND(EXP(F$4-F$5*LN($B303)+F$6*LN(F306)),2)</f>
        <v>35.119999999999997</v>
      </c>
      <c r="H306" s="22">
        <f>B303*G306/100</f>
        <v>11940.8</v>
      </c>
    </row>
    <row r="307" spans="2:8" x14ac:dyDescent="0.2">
      <c r="B307" s="45"/>
      <c r="C307" s="42">
        <v>18</v>
      </c>
      <c r="D307" s="27">
        <f>ROUND(EXP(C$4-C$5*LN($B303)+C$6*LN(C307)),2)</f>
        <v>9.1199999999999992</v>
      </c>
      <c r="E307" s="28">
        <f>B303*D307/100</f>
        <v>3100.8</v>
      </c>
      <c r="F307" s="42">
        <v>18</v>
      </c>
      <c r="G307" s="27">
        <f>ROUND(EXP(F$4-F$5*LN($B303)+F$6*LN(F307)),2)</f>
        <v>40.44</v>
      </c>
      <c r="H307" s="28">
        <f>B303*G307/100</f>
        <v>13749.6</v>
      </c>
    </row>
    <row r="308" spans="2:8" x14ac:dyDescent="0.2">
      <c r="B308" s="38">
        <v>35000</v>
      </c>
      <c r="C308" s="39">
        <v>6</v>
      </c>
      <c r="D308" s="17">
        <f>ROUND(EXP(C$4-C$5*LN($B308)+C$6*LN(C308)),2)</f>
        <v>5.04</v>
      </c>
      <c r="E308" s="21">
        <f>B308*D308/100</f>
        <v>1764</v>
      </c>
      <c r="F308" s="39">
        <v>6</v>
      </c>
      <c r="G308" s="17">
        <f>ROUND(EXP(F$4-F$5*LN($B308)+F$6*LN(F308)),2)</f>
        <v>17.03</v>
      </c>
      <c r="H308" s="21">
        <f>B308*G308/100</f>
        <v>5960.5</v>
      </c>
    </row>
    <row r="309" spans="2:8" x14ac:dyDescent="0.2">
      <c r="B309" s="44"/>
      <c r="C309" s="40">
        <v>9</v>
      </c>
      <c r="D309" s="19">
        <f>ROUND(EXP(C$4-C$5*LN($B308)+C$6*LN(C309)),2)</f>
        <v>6.25</v>
      </c>
      <c r="E309" s="22">
        <f>B308*D309/100</f>
        <v>2187.5</v>
      </c>
      <c r="F309" s="40">
        <v>9</v>
      </c>
      <c r="G309" s="19">
        <f>ROUND(EXP(F$4-F$5*LN($B308)+F$6*LN(F309)),2)</f>
        <v>23.3</v>
      </c>
      <c r="H309" s="22">
        <f>B308*G309/100</f>
        <v>8155</v>
      </c>
    </row>
    <row r="310" spans="2:8" x14ac:dyDescent="0.2">
      <c r="B310" s="44"/>
      <c r="C310" s="40">
        <v>12</v>
      </c>
      <c r="D310" s="19">
        <f>ROUND(EXP(C$4-C$5*LN($B308)+C$6*LN(C310)),2)</f>
        <v>7.28</v>
      </c>
      <c r="E310" s="22">
        <f>B308*D310/100</f>
        <v>2548</v>
      </c>
      <c r="F310" s="40">
        <v>12</v>
      </c>
      <c r="G310" s="19">
        <f>ROUND(EXP(F$4-F$5*LN($B308)+F$6*LN(F310)),2)</f>
        <v>29.1</v>
      </c>
      <c r="H310" s="22">
        <f>B308*G310/100</f>
        <v>10185</v>
      </c>
    </row>
    <row r="311" spans="2:8" x14ac:dyDescent="0.2">
      <c r="B311" s="44"/>
      <c r="C311" s="40">
        <v>15</v>
      </c>
      <c r="D311" s="19">
        <f>ROUND(EXP(C$4-C$5*LN($B308)+C$6*LN(C311)),2)</f>
        <v>8.1999999999999993</v>
      </c>
      <c r="E311" s="22">
        <f>B308*D311/100</f>
        <v>2870</v>
      </c>
      <c r="F311" s="40">
        <v>15</v>
      </c>
      <c r="G311" s="19">
        <f>ROUND(EXP(F$4-F$5*LN($B308)+F$6*LN(F311)),2)</f>
        <v>34.58</v>
      </c>
      <c r="H311" s="22">
        <f>B308*G311/100</f>
        <v>12103</v>
      </c>
    </row>
    <row r="312" spans="2:8" x14ac:dyDescent="0.2">
      <c r="B312" s="45"/>
      <c r="C312" s="42">
        <v>18</v>
      </c>
      <c r="D312" s="27">
        <f>ROUND(EXP(C$4-C$5*LN($B308)+C$6*LN(C312)),2)</f>
        <v>9.0299999999999994</v>
      </c>
      <c r="E312" s="28">
        <f>B308*D312/100</f>
        <v>3160.5</v>
      </c>
      <c r="F312" s="42">
        <v>18</v>
      </c>
      <c r="G312" s="27">
        <f>ROUND(EXP(F$4-F$5*LN($B308)+F$6*LN(F312)),2)</f>
        <v>39.81</v>
      </c>
      <c r="H312" s="28">
        <f>B308*G312/100</f>
        <v>13933.5</v>
      </c>
    </row>
    <row r="313" spans="2:8" x14ac:dyDescent="0.2">
      <c r="B313" s="38">
        <v>36000</v>
      </c>
      <c r="C313" s="39">
        <v>6</v>
      </c>
      <c r="D313" s="17">
        <f>ROUND(EXP(C$4-C$5*LN($B313)+C$6*LN(C313)),2)</f>
        <v>5</v>
      </c>
      <c r="E313" s="21">
        <f>B313*D313/100</f>
        <v>1800</v>
      </c>
      <c r="F313" s="39">
        <v>6</v>
      </c>
      <c r="G313" s="17">
        <f>ROUND(EXP(F$4-F$5*LN($B313)+F$6*LN(F313)),2)</f>
        <v>16.77</v>
      </c>
      <c r="H313" s="21">
        <f>B313*G313/100</f>
        <v>6037.2</v>
      </c>
    </row>
    <row r="314" spans="2:8" x14ac:dyDescent="0.2">
      <c r="B314" s="44"/>
      <c r="C314" s="40">
        <v>9</v>
      </c>
      <c r="D314" s="19">
        <f>ROUND(EXP(C$4-C$5*LN($B313)+C$6*LN(C314)),2)</f>
        <v>6.2</v>
      </c>
      <c r="E314" s="22">
        <f>B313*D314/100</f>
        <v>2232</v>
      </c>
      <c r="F314" s="40">
        <v>9</v>
      </c>
      <c r="G314" s="19">
        <f>ROUND(EXP(F$4-F$5*LN($B313)+F$6*LN(F314)),2)</f>
        <v>22.95</v>
      </c>
      <c r="H314" s="22">
        <f>B313*G314/100</f>
        <v>8262</v>
      </c>
    </row>
    <row r="315" spans="2:8" x14ac:dyDescent="0.2">
      <c r="B315" s="44"/>
      <c r="C315" s="40">
        <v>12</v>
      </c>
      <c r="D315" s="19">
        <f>ROUND(EXP(C$4-C$5*LN($B313)+C$6*LN(C315)),2)</f>
        <v>7.22</v>
      </c>
      <c r="E315" s="22">
        <f>B313*D315/100</f>
        <v>2599.1999999999998</v>
      </c>
      <c r="F315" s="40">
        <v>12</v>
      </c>
      <c r="G315" s="19">
        <f>ROUND(EXP(F$4-F$5*LN($B313)+F$6*LN(F315)),2)</f>
        <v>28.66</v>
      </c>
      <c r="H315" s="22">
        <f>B313*G315/100</f>
        <v>10317.6</v>
      </c>
    </row>
    <row r="316" spans="2:8" x14ac:dyDescent="0.2">
      <c r="B316" s="44"/>
      <c r="C316" s="40">
        <v>15</v>
      </c>
      <c r="D316" s="19">
        <f>ROUND(EXP(C$4-C$5*LN($B313)+C$6*LN(C316)),2)</f>
        <v>8.1300000000000008</v>
      </c>
      <c r="E316" s="22">
        <f>B313*D316/100</f>
        <v>2926.8</v>
      </c>
      <c r="F316" s="40">
        <v>15</v>
      </c>
      <c r="G316" s="19">
        <f>ROUND(EXP(F$4-F$5*LN($B313)+F$6*LN(F316)),2)</f>
        <v>34.06</v>
      </c>
      <c r="H316" s="22">
        <f>B313*G316/100</f>
        <v>12261.6</v>
      </c>
    </row>
    <row r="317" spans="2:8" x14ac:dyDescent="0.2">
      <c r="B317" s="45"/>
      <c r="C317" s="42">
        <v>18</v>
      </c>
      <c r="D317" s="27">
        <f>ROUND(EXP(C$4-C$5*LN($B313)+C$6*LN(C317)),2)</f>
        <v>8.9499999999999993</v>
      </c>
      <c r="E317" s="28">
        <f>B313*D317/100</f>
        <v>3222</v>
      </c>
      <c r="F317" s="42">
        <v>18</v>
      </c>
      <c r="G317" s="27">
        <f>ROUND(EXP(F$4-F$5*LN($B313)+F$6*LN(F317)),2)</f>
        <v>39.21</v>
      </c>
      <c r="H317" s="28">
        <f>B313*G317/100</f>
        <v>14115.6</v>
      </c>
    </row>
    <row r="318" spans="2:8" x14ac:dyDescent="0.2">
      <c r="B318" s="38">
        <v>37000</v>
      </c>
      <c r="C318" s="39">
        <v>6</v>
      </c>
      <c r="D318" s="17">
        <f>ROUND(EXP(C$4-C$5*LN($B318)+C$6*LN(C318)),2)</f>
        <v>4.95</v>
      </c>
      <c r="E318" s="21">
        <f>B318*D318/100</f>
        <v>1831.5</v>
      </c>
      <c r="F318" s="39">
        <v>6</v>
      </c>
      <c r="G318" s="17">
        <f>ROUND(EXP(F$4-F$5*LN($B318)+F$6*LN(F318)),2)</f>
        <v>16.53</v>
      </c>
      <c r="H318" s="21">
        <f>B318*G318/100</f>
        <v>6116.1</v>
      </c>
    </row>
    <row r="319" spans="2:8" x14ac:dyDescent="0.2">
      <c r="B319" s="44"/>
      <c r="C319" s="40">
        <v>9</v>
      </c>
      <c r="D319" s="19">
        <f>ROUND(EXP(C$4-C$5*LN($B318)+C$6*LN(C319)),2)</f>
        <v>6.14</v>
      </c>
      <c r="E319" s="22">
        <f>B318*D319/100</f>
        <v>2271.8000000000002</v>
      </c>
      <c r="F319" s="40">
        <v>9</v>
      </c>
      <c r="G319" s="19">
        <f>ROUND(EXP(F$4-F$5*LN($B318)+F$6*LN(F319)),2)</f>
        <v>22.61</v>
      </c>
      <c r="H319" s="22">
        <f>B318*G319/100</f>
        <v>8365.7000000000007</v>
      </c>
    </row>
    <row r="320" spans="2:8" x14ac:dyDescent="0.2">
      <c r="B320" s="44"/>
      <c r="C320" s="40">
        <v>12</v>
      </c>
      <c r="D320" s="19">
        <f>ROUND(EXP(C$4-C$5*LN($B318)+C$6*LN(C320)),2)</f>
        <v>7.16</v>
      </c>
      <c r="E320" s="22">
        <f>B318*D320/100</f>
        <v>2649.2</v>
      </c>
      <c r="F320" s="40">
        <v>12</v>
      </c>
      <c r="G320" s="19">
        <f>ROUND(EXP(F$4-F$5*LN($B318)+F$6*LN(F320)),2)</f>
        <v>28.24</v>
      </c>
      <c r="H320" s="22">
        <f>B318*G320/100</f>
        <v>10448.799999999999</v>
      </c>
    </row>
    <row r="321" spans="2:8" x14ac:dyDescent="0.2">
      <c r="B321" s="44"/>
      <c r="C321" s="40">
        <v>15</v>
      </c>
      <c r="D321" s="19">
        <f>ROUND(EXP(C$4-C$5*LN($B318)+C$6*LN(C321)),2)</f>
        <v>8.06</v>
      </c>
      <c r="E321" s="22">
        <f>B318*D321/100</f>
        <v>2982.2</v>
      </c>
      <c r="F321" s="40">
        <v>15</v>
      </c>
      <c r="G321" s="19">
        <f>ROUND(EXP(F$4-F$5*LN($B318)+F$6*LN(F321)),2)</f>
        <v>33.56</v>
      </c>
      <c r="H321" s="22">
        <f>B318*G321/100</f>
        <v>12417.2</v>
      </c>
    </row>
    <row r="322" spans="2:8" x14ac:dyDescent="0.2">
      <c r="B322" s="45"/>
      <c r="C322" s="42">
        <v>18</v>
      </c>
      <c r="D322" s="27">
        <f>ROUND(EXP(C$4-C$5*LN($B318)+C$6*LN(C322)),2)</f>
        <v>8.8800000000000008</v>
      </c>
      <c r="E322" s="28">
        <f>B318*D322/100</f>
        <v>3285.6</v>
      </c>
      <c r="F322" s="42">
        <v>18</v>
      </c>
      <c r="G322" s="27">
        <f>ROUND(EXP(F$4-F$5*LN($B318)+F$6*LN(F322)),2)</f>
        <v>38.64</v>
      </c>
      <c r="H322" s="28">
        <f>B318*G322/100</f>
        <v>14296.8</v>
      </c>
    </row>
    <row r="323" spans="2:8" x14ac:dyDescent="0.2">
      <c r="B323" s="38">
        <v>38000</v>
      </c>
      <c r="C323" s="39">
        <v>6</v>
      </c>
      <c r="D323" s="17">
        <f>ROUND(EXP(C$4-C$5*LN($B323)+C$6*LN(C323)),2)</f>
        <v>4.91</v>
      </c>
      <c r="E323" s="21">
        <f>B323*D323/100</f>
        <v>1865.8</v>
      </c>
      <c r="F323" s="39">
        <v>6</v>
      </c>
      <c r="G323" s="17">
        <f>ROUND(EXP(F$4-F$5*LN($B323)+F$6*LN(F323)),2)</f>
        <v>16.29</v>
      </c>
      <c r="H323" s="21">
        <f>B323*G323/100</f>
        <v>6190.2</v>
      </c>
    </row>
    <row r="324" spans="2:8" x14ac:dyDescent="0.2">
      <c r="B324" s="44"/>
      <c r="C324" s="40">
        <v>9</v>
      </c>
      <c r="D324" s="19">
        <f>ROUND(EXP(C$4-C$5*LN($B323)+C$6*LN(C324)),2)</f>
        <v>6.09</v>
      </c>
      <c r="E324" s="22">
        <f>B323*D324/100</f>
        <v>2314.1999999999998</v>
      </c>
      <c r="F324" s="40">
        <v>9</v>
      </c>
      <c r="G324" s="19">
        <f>ROUND(EXP(F$4-F$5*LN($B323)+F$6*LN(F324)),2)</f>
        <v>22.29</v>
      </c>
      <c r="H324" s="22">
        <f>B323*G324/100</f>
        <v>8470.2000000000007</v>
      </c>
    </row>
    <row r="325" spans="2:8" x14ac:dyDescent="0.2">
      <c r="B325" s="44"/>
      <c r="C325" s="40">
        <v>12</v>
      </c>
      <c r="D325" s="19">
        <f>ROUND(EXP(C$4-C$5*LN($B323)+C$6*LN(C325)),2)</f>
        <v>7.1</v>
      </c>
      <c r="E325" s="22">
        <f>B323*D325/100</f>
        <v>2698</v>
      </c>
      <c r="F325" s="40">
        <v>12</v>
      </c>
      <c r="G325" s="19">
        <f>ROUND(EXP(F$4-F$5*LN($B323)+F$6*LN(F325)),2)</f>
        <v>27.84</v>
      </c>
      <c r="H325" s="22">
        <f>B323*G325/100</f>
        <v>10579.2</v>
      </c>
    </row>
    <row r="326" spans="2:8" x14ac:dyDescent="0.2">
      <c r="B326" s="44"/>
      <c r="C326" s="40">
        <v>15</v>
      </c>
      <c r="D326" s="19">
        <f>ROUND(EXP(C$4-C$5*LN($B323)+C$6*LN(C326)),2)</f>
        <v>7.99</v>
      </c>
      <c r="E326" s="22">
        <f>B323*D326/100</f>
        <v>3036.2</v>
      </c>
      <c r="F326" s="40">
        <v>15</v>
      </c>
      <c r="G326" s="19">
        <f>ROUND(EXP(F$4-F$5*LN($B323)+F$6*LN(F326)),2)</f>
        <v>33.08</v>
      </c>
      <c r="H326" s="22">
        <f>B323*G326/100</f>
        <v>12570.4</v>
      </c>
    </row>
    <row r="327" spans="2:8" x14ac:dyDescent="0.2">
      <c r="B327" s="45"/>
      <c r="C327" s="42">
        <v>18</v>
      </c>
      <c r="D327" s="27">
        <f>ROUND(EXP(C$4-C$5*LN($B323)+C$6*LN(C327)),2)</f>
        <v>8.8000000000000007</v>
      </c>
      <c r="E327" s="28">
        <f>B323*D327/100</f>
        <v>3344</v>
      </c>
      <c r="F327" s="42">
        <v>18</v>
      </c>
      <c r="G327" s="27">
        <f>ROUND(EXP(F$4-F$5*LN($B323)+F$6*LN(F327)),2)</f>
        <v>38.090000000000003</v>
      </c>
      <c r="H327" s="28">
        <f>B323*G327/100</f>
        <v>14474.200000000003</v>
      </c>
    </row>
    <row r="328" spans="2:8" x14ac:dyDescent="0.2">
      <c r="B328" s="38">
        <v>39000</v>
      </c>
      <c r="C328" s="39">
        <v>6</v>
      </c>
      <c r="D328" s="17">
        <f>ROUND(EXP(C$4-C$5*LN($B328)+C$6*LN(C328)),2)</f>
        <v>4.87</v>
      </c>
      <c r="E328" s="21">
        <f>B328*D328/100</f>
        <v>1899.3</v>
      </c>
      <c r="F328" s="39">
        <v>6</v>
      </c>
      <c r="G328" s="17">
        <f>ROUND(EXP(F$4-F$5*LN($B328)+F$6*LN(F328)),2)</f>
        <v>16.07</v>
      </c>
      <c r="H328" s="21">
        <f>B328*G328/100</f>
        <v>6267.3</v>
      </c>
    </row>
    <row r="329" spans="2:8" x14ac:dyDescent="0.2">
      <c r="B329" s="44"/>
      <c r="C329" s="40">
        <v>9</v>
      </c>
      <c r="D329" s="19">
        <f>ROUND(EXP(C$4-C$5*LN($B328)+C$6*LN(C329)),2)</f>
        <v>6.04</v>
      </c>
      <c r="E329" s="22">
        <f>B328*D329/100</f>
        <v>2355.6</v>
      </c>
      <c r="F329" s="40">
        <v>9</v>
      </c>
      <c r="G329" s="19">
        <f>ROUND(EXP(F$4-F$5*LN($B328)+F$6*LN(F329)),2)</f>
        <v>21.98</v>
      </c>
      <c r="H329" s="22">
        <f>B328*G329/100</f>
        <v>8572.2000000000007</v>
      </c>
    </row>
    <row r="330" spans="2:8" x14ac:dyDescent="0.2">
      <c r="B330" s="44"/>
      <c r="C330" s="40">
        <v>12</v>
      </c>
      <c r="D330" s="19">
        <f>ROUND(EXP(C$4-C$5*LN($B328)+C$6*LN(C330)),2)</f>
        <v>7.04</v>
      </c>
      <c r="E330" s="22">
        <f>B328*D330/100</f>
        <v>2745.6</v>
      </c>
      <c r="F330" s="40">
        <v>12</v>
      </c>
      <c r="G330" s="19">
        <f>ROUND(EXP(F$4-F$5*LN($B328)+F$6*LN(F330)),2)</f>
        <v>27.45</v>
      </c>
      <c r="H330" s="22">
        <f>B328*G330/100</f>
        <v>10705.5</v>
      </c>
    </row>
    <row r="331" spans="2:8" x14ac:dyDescent="0.2">
      <c r="B331" s="44"/>
      <c r="C331" s="40">
        <v>15</v>
      </c>
      <c r="D331" s="19">
        <f>ROUND(EXP(C$4-C$5*LN($B328)+C$6*LN(C331)),2)</f>
        <v>7.92</v>
      </c>
      <c r="E331" s="22">
        <f>B328*D331/100</f>
        <v>3088.8</v>
      </c>
      <c r="F331" s="40">
        <v>15</v>
      </c>
      <c r="G331" s="19">
        <f>ROUND(EXP(F$4-F$5*LN($B328)+F$6*LN(F331)),2)</f>
        <v>32.619999999999997</v>
      </c>
      <c r="H331" s="22">
        <f>B328*G331/100</f>
        <v>12721.8</v>
      </c>
    </row>
    <row r="332" spans="2:8" x14ac:dyDescent="0.2">
      <c r="B332" s="45"/>
      <c r="C332" s="42">
        <v>18</v>
      </c>
      <c r="D332" s="27">
        <f>ROUND(EXP(C$4-C$5*LN($B328)+C$6*LN(C332)),2)</f>
        <v>8.73</v>
      </c>
      <c r="E332" s="28">
        <f>B328*D332/100</f>
        <v>3404.7</v>
      </c>
      <c r="F332" s="42">
        <v>18</v>
      </c>
      <c r="G332" s="27">
        <f>ROUND(EXP(F$4-F$5*LN($B328)+F$6*LN(F332)),2)</f>
        <v>37.56</v>
      </c>
      <c r="H332" s="28">
        <f>B328*G332/100</f>
        <v>14648.4</v>
      </c>
    </row>
    <row r="333" spans="2:8" x14ac:dyDescent="0.2">
      <c r="B333" s="38">
        <v>40000</v>
      </c>
      <c r="C333" s="39">
        <v>6</v>
      </c>
      <c r="D333" s="17">
        <f>ROUND(EXP(C$4-C$5*LN($B333)+C$6*LN(C333)),2)</f>
        <v>4.83</v>
      </c>
      <c r="E333" s="21">
        <f>B333*D333/100</f>
        <v>1932</v>
      </c>
      <c r="F333" s="39">
        <v>6</v>
      </c>
      <c r="G333" s="17">
        <f>ROUND(EXP(F$4-F$5*LN($B333)+F$6*LN(F333)),2)</f>
        <v>15.85</v>
      </c>
      <c r="H333" s="21">
        <f>B333*G333/100</f>
        <v>6340</v>
      </c>
    </row>
    <row r="334" spans="2:8" x14ac:dyDescent="0.2">
      <c r="B334" s="44"/>
      <c r="C334" s="40">
        <v>9</v>
      </c>
      <c r="D334" s="19">
        <f>ROUND(EXP(C$4-C$5*LN($B333)+C$6*LN(C334)),2)</f>
        <v>5.99</v>
      </c>
      <c r="E334" s="22">
        <f>B333*D334/100</f>
        <v>2396</v>
      </c>
      <c r="F334" s="40">
        <v>9</v>
      </c>
      <c r="G334" s="19">
        <f>ROUND(EXP(F$4-F$5*LN($B333)+F$6*LN(F334)),2)</f>
        <v>21.68</v>
      </c>
      <c r="H334" s="22">
        <f>B333*G334/100</f>
        <v>8672</v>
      </c>
    </row>
    <row r="335" spans="2:8" x14ac:dyDescent="0.2">
      <c r="B335" s="44"/>
      <c r="C335" s="40">
        <v>12</v>
      </c>
      <c r="D335" s="19">
        <f>ROUND(EXP(C$4-C$5*LN($B333)+C$6*LN(C335)),2)</f>
        <v>6.98</v>
      </c>
      <c r="E335" s="22">
        <f>B333*D335/100</f>
        <v>2792</v>
      </c>
      <c r="F335" s="40">
        <v>12</v>
      </c>
      <c r="G335" s="19">
        <f>ROUND(EXP(F$4-F$5*LN($B333)+F$6*LN(F335)),2)</f>
        <v>27.08</v>
      </c>
      <c r="H335" s="22">
        <f>B333*G335/100</f>
        <v>10832</v>
      </c>
    </row>
    <row r="336" spans="2:8" x14ac:dyDescent="0.2">
      <c r="B336" s="44"/>
      <c r="C336" s="40">
        <v>15</v>
      </c>
      <c r="D336" s="19">
        <f>ROUND(EXP(C$4-C$5*LN($B333)+C$6*LN(C336)),2)</f>
        <v>7.86</v>
      </c>
      <c r="E336" s="22">
        <f>B333*D336/100</f>
        <v>3144</v>
      </c>
      <c r="F336" s="40">
        <v>15</v>
      </c>
      <c r="G336" s="19">
        <f>ROUND(EXP(F$4-F$5*LN($B333)+F$6*LN(F336)),2)</f>
        <v>32.18</v>
      </c>
      <c r="H336" s="22">
        <f>B333*G336/100</f>
        <v>12872</v>
      </c>
    </row>
    <row r="337" spans="2:8" x14ac:dyDescent="0.2">
      <c r="B337" s="45"/>
      <c r="C337" s="42">
        <v>18</v>
      </c>
      <c r="D337" s="27">
        <f>ROUND(EXP(C$4-C$5*LN($B333)+C$6*LN(C337)),2)</f>
        <v>8.66</v>
      </c>
      <c r="E337" s="28">
        <f>B333*D337/100</f>
        <v>3464</v>
      </c>
      <c r="F337" s="42">
        <v>18</v>
      </c>
      <c r="G337" s="27">
        <f>ROUND(EXP(F$4-F$5*LN($B333)+F$6*LN(F337)),2)</f>
        <v>37.049999999999997</v>
      </c>
      <c r="H337" s="28">
        <f>B333*G337/100</f>
        <v>14820</v>
      </c>
    </row>
    <row r="338" spans="2:8" x14ac:dyDescent="0.2">
      <c r="B338" s="38">
        <v>41000</v>
      </c>
      <c r="C338" s="39">
        <v>6</v>
      </c>
      <c r="D338" s="17">
        <f>ROUND(EXP(C$4-C$5*LN($B338)+C$6*LN(C338)),2)</f>
        <v>4.8</v>
      </c>
      <c r="E338" s="21">
        <f>B338*D338/100</f>
        <v>1968</v>
      </c>
      <c r="F338" s="39">
        <v>6</v>
      </c>
      <c r="G338" s="17">
        <f>ROUND(EXP(F$4-F$5*LN($B338)+F$6*LN(F338)),2)</f>
        <v>15.64</v>
      </c>
      <c r="H338" s="21">
        <f>B338*G338/100</f>
        <v>6412.4</v>
      </c>
    </row>
    <row r="339" spans="2:8" x14ac:dyDescent="0.2">
      <c r="B339" s="44"/>
      <c r="C339" s="40">
        <v>9</v>
      </c>
      <c r="D339" s="19">
        <f>ROUND(EXP(C$4-C$5*LN($B338)+C$6*LN(C339)),2)</f>
        <v>5.95</v>
      </c>
      <c r="E339" s="22">
        <f>B338*D339/100</f>
        <v>2439.5</v>
      </c>
      <c r="F339" s="40">
        <v>9</v>
      </c>
      <c r="G339" s="19">
        <f>ROUND(EXP(F$4-F$5*LN($B338)+F$6*LN(F339)),2)</f>
        <v>21.4</v>
      </c>
      <c r="H339" s="22">
        <f>B338*G339/100</f>
        <v>8773.9999999999982</v>
      </c>
    </row>
    <row r="340" spans="2:8" x14ac:dyDescent="0.2">
      <c r="B340" s="44"/>
      <c r="C340" s="40">
        <v>12</v>
      </c>
      <c r="D340" s="19">
        <f>ROUND(EXP(C$4-C$5*LN($B338)+C$6*LN(C340)),2)</f>
        <v>6.93</v>
      </c>
      <c r="E340" s="22">
        <f>B338*D340/100</f>
        <v>2841.3</v>
      </c>
      <c r="F340" s="40">
        <v>12</v>
      </c>
      <c r="G340" s="19">
        <f>ROUND(EXP(F$4-F$5*LN($B338)+F$6*LN(F340)),2)</f>
        <v>26.72</v>
      </c>
      <c r="H340" s="22">
        <f>B338*G340/100</f>
        <v>10955.2</v>
      </c>
    </row>
    <row r="341" spans="2:8" x14ac:dyDescent="0.2">
      <c r="B341" s="44"/>
      <c r="C341" s="40">
        <v>15</v>
      </c>
      <c r="D341" s="19">
        <f>ROUND(EXP(C$4-C$5*LN($B338)+C$6*LN(C341)),2)</f>
        <v>7.8</v>
      </c>
      <c r="E341" s="22">
        <f>B338*D341/100</f>
        <v>3198</v>
      </c>
      <c r="F341" s="40">
        <v>15</v>
      </c>
      <c r="G341" s="19">
        <f>ROUND(EXP(F$4-F$5*LN($B338)+F$6*LN(F341)),2)</f>
        <v>31.75</v>
      </c>
      <c r="H341" s="22">
        <f>B338*G341/100</f>
        <v>13017.5</v>
      </c>
    </row>
    <row r="342" spans="2:8" x14ac:dyDescent="0.2">
      <c r="B342" s="45"/>
      <c r="C342" s="42">
        <v>18</v>
      </c>
      <c r="D342" s="27">
        <f>ROUND(EXP(C$4-C$5*LN($B338)+C$6*LN(C342)),2)</f>
        <v>8.59</v>
      </c>
      <c r="E342" s="28">
        <f>B338*D342/100</f>
        <v>3521.9</v>
      </c>
      <c r="F342" s="42">
        <v>18</v>
      </c>
      <c r="G342" s="27">
        <f>ROUND(EXP(F$4-F$5*LN($B338)+F$6*LN(F342)),2)</f>
        <v>36.56</v>
      </c>
      <c r="H342" s="28">
        <f>B338*G342/100</f>
        <v>14989.6</v>
      </c>
    </row>
    <row r="343" spans="2:8" x14ac:dyDescent="0.2">
      <c r="B343" s="38">
        <v>42000</v>
      </c>
      <c r="C343" s="39">
        <v>6</v>
      </c>
      <c r="D343" s="17">
        <f>ROUND(EXP(C$4-C$5*LN($B343)+C$6*LN(C343)),2)</f>
        <v>4.76</v>
      </c>
      <c r="E343" s="21">
        <f>B343*D343/100</f>
        <v>1999.2</v>
      </c>
      <c r="F343" s="39">
        <v>6</v>
      </c>
      <c r="G343" s="17">
        <f>ROUND(EXP(F$4-F$5*LN($B343)+F$6*LN(F343)),2)</f>
        <v>15.44</v>
      </c>
      <c r="H343" s="21">
        <f>B343*G343/100</f>
        <v>6484.8</v>
      </c>
    </row>
    <row r="344" spans="2:8" x14ac:dyDescent="0.2">
      <c r="B344" s="44"/>
      <c r="C344" s="40">
        <v>9</v>
      </c>
      <c r="D344" s="19">
        <f>ROUND(EXP(C$4-C$5*LN($B343)+C$6*LN(C344)),2)</f>
        <v>5.9</v>
      </c>
      <c r="E344" s="22">
        <f>B343*D344/100</f>
        <v>2478.0000000000005</v>
      </c>
      <c r="F344" s="40">
        <v>9</v>
      </c>
      <c r="G344" s="19">
        <f>ROUND(EXP(F$4-F$5*LN($B343)+F$6*LN(F344)),2)</f>
        <v>21.12</v>
      </c>
      <c r="H344" s="22">
        <f>B343*G344/100</f>
        <v>8870.4</v>
      </c>
    </row>
    <row r="345" spans="2:8" x14ac:dyDescent="0.2">
      <c r="B345" s="44"/>
      <c r="C345" s="40">
        <v>12</v>
      </c>
      <c r="D345" s="19">
        <f>ROUND(EXP(C$4-C$5*LN($B343)+C$6*LN(C345)),2)</f>
        <v>6.88</v>
      </c>
      <c r="E345" s="22">
        <f>B343*D345/100</f>
        <v>2889.6</v>
      </c>
      <c r="F345" s="40">
        <v>12</v>
      </c>
      <c r="G345" s="19">
        <f>ROUND(EXP(F$4-F$5*LN($B343)+F$6*LN(F345)),2)</f>
        <v>26.38</v>
      </c>
      <c r="H345" s="22">
        <f>B343*G345/100</f>
        <v>11079.6</v>
      </c>
    </row>
    <row r="346" spans="2:8" x14ac:dyDescent="0.2">
      <c r="B346" s="44"/>
      <c r="C346" s="40">
        <v>15</v>
      </c>
      <c r="D346" s="19">
        <f>ROUND(EXP(C$4-C$5*LN($B343)+C$6*LN(C346)),2)</f>
        <v>7.74</v>
      </c>
      <c r="E346" s="22">
        <f>B343*D346/100</f>
        <v>3250.8</v>
      </c>
      <c r="F346" s="40">
        <v>15</v>
      </c>
      <c r="G346" s="19">
        <f>ROUND(EXP(F$4-F$5*LN($B343)+F$6*LN(F346)),2)</f>
        <v>31.35</v>
      </c>
      <c r="H346" s="22">
        <f>B343*G346/100</f>
        <v>13167</v>
      </c>
    </row>
    <row r="347" spans="2:8" x14ac:dyDescent="0.2">
      <c r="B347" s="45"/>
      <c r="C347" s="42">
        <v>18</v>
      </c>
      <c r="D347" s="27">
        <f>ROUND(EXP(C$4-C$5*LN($B343)+C$6*LN(C347)),2)</f>
        <v>8.5299999999999994</v>
      </c>
      <c r="E347" s="28">
        <f>B343*D347/100</f>
        <v>3582.6</v>
      </c>
      <c r="F347" s="42">
        <v>18</v>
      </c>
      <c r="G347" s="27">
        <f>ROUND(EXP(F$4-F$5*LN($B343)+F$6*LN(F347)),2)</f>
        <v>36.090000000000003</v>
      </c>
      <c r="H347" s="28">
        <f>B343*G347/100</f>
        <v>15157.800000000003</v>
      </c>
    </row>
    <row r="348" spans="2:8" x14ac:dyDescent="0.2">
      <c r="B348" s="38">
        <v>43000</v>
      </c>
      <c r="C348" s="39">
        <v>6</v>
      </c>
      <c r="D348" s="17">
        <f>ROUND(EXP(C$4-C$5*LN($B348)+C$6*LN(C348)),2)</f>
        <v>4.72</v>
      </c>
      <c r="E348" s="21">
        <f>B348*D348/100</f>
        <v>2029.6</v>
      </c>
      <c r="F348" s="39">
        <v>6</v>
      </c>
      <c r="G348" s="17">
        <f>ROUND(EXP(F$4-F$5*LN($B348)+F$6*LN(F348)),2)</f>
        <v>15.24</v>
      </c>
      <c r="H348" s="21">
        <f>B348*G348/100</f>
        <v>6553.2</v>
      </c>
    </row>
    <row r="349" spans="2:8" x14ac:dyDescent="0.2">
      <c r="B349" s="44"/>
      <c r="C349" s="40">
        <v>9</v>
      </c>
      <c r="D349" s="19">
        <f>ROUND(EXP(C$4-C$5*LN($B348)+C$6*LN(C349)),2)</f>
        <v>5.86</v>
      </c>
      <c r="E349" s="22">
        <f>B348*D349/100</f>
        <v>2519.8000000000002</v>
      </c>
      <c r="F349" s="40">
        <v>9</v>
      </c>
      <c r="G349" s="19">
        <f>ROUND(EXP(F$4-F$5*LN($B348)+F$6*LN(F349)),2)</f>
        <v>20.85</v>
      </c>
      <c r="H349" s="22">
        <f>B348*G349/100</f>
        <v>8965.5000000000018</v>
      </c>
    </row>
    <row r="350" spans="2:8" x14ac:dyDescent="0.2">
      <c r="B350" s="44"/>
      <c r="C350" s="40">
        <v>12</v>
      </c>
      <c r="D350" s="19">
        <f>ROUND(EXP(C$4-C$5*LN($B348)+C$6*LN(C350)),2)</f>
        <v>6.83</v>
      </c>
      <c r="E350" s="22">
        <f>B348*D350/100</f>
        <v>2936.9</v>
      </c>
      <c r="F350" s="40">
        <v>12</v>
      </c>
      <c r="G350" s="19">
        <f>ROUND(EXP(F$4-F$5*LN($B348)+F$6*LN(F350)),2)</f>
        <v>26.05</v>
      </c>
      <c r="H350" s="22">
        <f>B348*G350/100</f>
        <v>11201.5</v>
      </c>
    </row>
    <row r="351" spans="2:8" x14ac:dyDescent="0.2">
      <c r="B351" s="44"/>
      <c r="C351" s="40">
        <v>15</v>
      </c>
      <c r="D351" s="19">
        <f>ROUND(EXP(C$4-C$5*LN($B348)+C$6*LN(C351)),2)</f>
        <v>7.68</v>
      </c>
      <c r="E351" s="22">
        <f>B348*D351/100</f>
        <v>3302.4</v>
      </c>
      <c r="F351" s="40">
        <v>15</v>
      </c>
      <c r="G351" s="19">
        <f>ROUND(EXP(F$4-F$5*LN($B348)+F$6*LN(F351)),2)</f>
        <v>30.95</v>
      </c>
      <c r="H351" s="22">
        <f>B348*G351/100</f>
        <v>13308.5</v>
      </c>
    </row>
    <row r="352" spans="2:8" x14ac:dyDescent="0.2">
      <c r="B352" s="45"/>
      <c r="C352" s="42">
        <v>18</v>
      </c>
      <c r="D352" s="27">
        <f>ROUND(EXP(C$4-C$5*LN($B348)+C$6*LN(C352)),2)</f>
        <v>8.4700000000000006</v>
      </c>
      <c r="E352" s="28">
        <f>B348*D352/100</f>
        <v>3642.1</v>
      </c>
      <c r="F352" s="42">
        <v>18</v>
      </c>
      <c r="G352" s="27">
        <f>ROUND(EXP(F$4-F$5*LN($B348)+F$6*LN(F352)),2)</f>
        <v>35.64</v>
      </c>
      <c r="H352" s="28">
        <f>B348*G352/100</f>
        <v>15325.2</v>
      </c>
    </row>
    <row r="353" spans="2:8" x14ac:dyDescent="0.2">
      <c r="B353" s="38">
        <v>44000</v>
      </c>
      <c r="C353" s="39">
        <v>6</v>
      </c>
      <c r="D353" s="17">
        <f>ROUND(EXP(C$4-C$5*LN($B353)+C$6*LN(C353)),2)</f>
        <v>4.6900000000000004</v>
      </c>
      <c r="E353" s="21">
        <f>B353*D353/100</f>
        <v>2063.6000000000004</v>
      </c>
      <c r="F353" s="39">
        <v>6</v>
      </c>
      <c r="G353" s="17">
        <f>ROUND(EXP(F$4-F$5*LN($B353)+F$6*LN(F353)),2)</f>
        <v>15.06</v>
      </c>
      <c r="H353" s="21">
        <f>B353*G353/100</f>
        <v>6626.4</v>
      </c>
    </row>
    <row r="354" spans="2:8" x14ac:dyDescent="0.2">
      <c r="B354" s="44"/>
      <c r="C354" s="40">
        <v>9</v>
      </c>
      <c r="D354" s="19">
        <f>ROUND(EXP(C$4-C$5*LN($B353)+C$6*LN(C354)),2)</f>
        <v>5.82</v>
      </c>
      <c r="E354" s="22">
        <f>B353*D354/100</f>
        <v>2560.8000000000002</v>
      </c>
      <c r="F354" s="40">
        <v>9</v>
      </c>
      <c r="G354" s="19">
        <f>ROUND(EXP(F$4-F$5*LN($B353)+F$6*LN(F354)),2)</f>
        <v>20.6</v>
      </c>
      <c r="H354" s="22">
        <f>B353*G354/100</f>
        <v>9064.0000000000018</v>
      </c>
    </row>
    <row r="355" spans="2:8" x14ac:dyDescent="0.2">
      <c r="B355" s="44"/>
      <c r="C355" s="40">
        <v>12</v>
      </c>
      <c r="D355" s="19">
        <f>ROUND(EXP(C$4-C$5*LN($B353)+C$6*LN(C355)),2)</f>
        <v>6.78</v>
      </c>
      <c r="E355" s="22">
        <f>B353*D355/100</f>
        <v>2983.2</v>
      </c>
      <c r="F355" s="40">
        <v>12</v>
      </c>
      <c r="G355" s="19">
        <f>ROUND(EXP(F$4-F$5*LN($B353)+F$6*LN(F355)),2)</f>
        <v>25.73</v>
      </c>
      <c r="H355" s="22">
        <f>B353*G355/100</f>
        <v>11321.2</v>
      </c>
    </row>
    <row r="356" spans="2:8" x14ac:dyDescent="0.2">
      <c r="B356" s="44"/>
      <c r="C356" s="40">
        <v>15</v>
      </c>
      <c r="D356" s="19">
        <f>ROUND(EXP(C$4-C$5*LN($B353)+C$6*LN(C356)),2)</f>
        <v>7.63</v>
      </c>
      <c r="E356" s="22">
        <f>B353*D356/100</f>
        <v>3357.2</v>
      </c>
      <c r="F356" s="40">
        <v>15</v>
      </c>
      <c r="G356" s="19">
        <f>ROUND(EXP(F$4-F$5*LN($B353)+F$6*LN(F356)),2)</f>
        <v>30.57</v>
      </c>
      <c r="H356" s="22">
        <f>B353*G356/100</f>
        <v>13450.8</v>
      </c>
    </row>
    <row r="357" spans="2:8" x14ac:dyDescent="0.2">
      <c r="B357" s="45"/>
      <c r="C357" s="42">
        <v>18</v>
      </c>
      <c r="D357" s="27">
        <f>ROUND(EXP(C$4-C$5*LN($B353)+C$6*LN(C357)),2)</f>
        <v>8.4</v>
      </c>
      <c r="E357" s="28">
        <f>B353*D357/100</f>
        <v>3696</v>
      </c>
      <c r="F357" s="42">
        <v>18</v>
      </c>
      <c r="G357" s="27">
        <f>ROUND(EXP(F$4-F$5*LN($B353)+F$6*LN(F357)),2)</f>
        <v>35.200000000000003</v>
      </c>
      <c r="H357" s="28">
        <f>B353*G357/100</f>
        <v>15488.000000000002</v>
      </c>
    </row>
    <row r="358" spans="2:8" x14ac:dyDescent="0.2">
      <c r="B358" s="38">
        <v>45000</v>
      </c>
      <c r="C358" s="39">
        <v>6</v>
      </c>
      <c r="D358" s="17">
        <f>ROUND(EXP(C$4-C$5*LN($B358)+C$6*LN(C358)),2)</f>
        <v>4.66</v>
      </c>
      <c r="E358" s="21">
        <f>B358*D358/100</f>
        <v>2097</v>
      </c>
      <c r="F358" s="39">
        <v>6</v>
      </c>
      <c r="G358" s="17">
        <f>ROUND(EXP(F$4-F$5*LN($B358)+F$6*LN(F358)),2)</f>
        <v>14.87</v>
      </c>
      <c r="H358" s="21">
        <f>B358*G358/100</f>
        <v>6691.5</v>
      </c>
    </row>
    <row r="359" spans="2:8" x14ac:dyDescent="0.2">
      <c r="B359" s="44"/>
      <c r="C359" s="40">
        <v>9</v>
      </c>
      <c r="D359" s="19">
        <f>ROUND(EXP(C$4-C$5*LN($B358)+C$6*LN(C359)),2)</f>
        <v>5.78</v>
      </c>
      <c r="E359" s="22">
        <f>B358*D359/100</f>
        <v>2601</v>
      </c>
      <c r="F359" s="40">
        <v>9</v>
      </c>
      <c r="G359" s="19">
        <f>ROUND(EXP(F$4-F$5*LN($B358)+F$6*LN(F359)),2)</f>
        <v>20.350000000000001</v>
      </c>
      <c r="H359" s="22">
        <f>B358*G359/100</f>
        <v>9157.5000000000018</v>
      </c>
    </row>
    <row r="360" spans="2:8" x14ac:dyDescent="0.2">
      <c r="B360" s="44"/>
      <c r="C360" s="40">
        <v>12</v>
      </c>
      <c r="D360" s="19">
        <f>ROUND(EXP(C$4-C$5*LN($B358)+C$6*LN(C360)),2)</f>
        <v>6.73</v>
      </c>
      <c r="E360" s="22">
        <f>B358*D360/100</f>
        <v>3028.5</v>
      </c>
      <c r="F360" s="40">
        <v>12</v>
      </c>
      <c r="G360" s="19">
        <f>ROUND(EXP(F$4-F$5*LN($B358)+F$6*LN(F360)),2)</f>
        <v>25.42</v>
      </c>
      <c r="H360" s="22">
        <f>B358*G360/100</f>
        <v>11439</v>
      </c>
    </row>
    <row r="361" spans="2:8" x14ac:dyDescent="0.2">
      <c r="B361" s="44"/>
      <c r="C361" s="40">
        <v>15</v>
      </c>
      <c r="D361" s="19">
        <f>ROUND(EXP(C$4-C$5*LN($B358)+C$6*LN(C361)),2)</f>
        <v>7.58</v>
      </c>
      <c r="E361" s="22">
        <f>B358*D361/100</f>
        <v>3411</v>
      </c>
      <c r="F361" s="40">
        <v>15</v>
      </c>
      <c r="G361" s="19">
        <f>ROUND(EXP(F$4-F$5*LN($B358)+F$6*LN(F361)),2)</f>
        <v>30.2</v>
      </c>
      <c r="H361" s="22">
        <f>B358*G361/100</f>
        <v>13590</v>
      </c>
    </row>
    <row r="362" spans="2:8" x14ac:dyDescent="0.2">
      <c r="B362" s="45"/>
      <c r="C362" s="42">
        <v>18</v>
      </c>
      <c r="D362" s="27">
        <f>ROUND(EXP(C$4-C$5*LN($B358)+C$6*LN(C362)),2)</f>
        <v>8.35</v>
      </c>
      <c r="E362" s="28">
        <f>B358*D362/100</f>
        <v>3757.5</v>
      </c>
      <c r="F362" s="42">
        <v>18</v>
      </c>
      <c r="G362" s="27">
        <f>ROUND(EXP(F$4-F$5*LN($B358)+F$6*LN(F362)),2)</f>
        <v>34.78</v>
      </c>
      <c r="H362" s="28">
        <f>B358*G362/100</f>
        <v>15651</v>
      </c>
    </row>
    <row r="363" spans="2:8" x14ac:dyDescent="0.2">
      <c r="B363" s="38">
        <v>46000</v>
      </c>
      <c r="C363" s="39">
        <v>6</v>
      </c>
      <c r="D363" s="17">
        <f>ROUND(EXP(C$4-C$5*LN($B363)+C$6*LN(C363)),2)</f>
        <v>4.62</v>
      </c>
      <c r="E363" s="21">
        <f>B363*D363/100</f>
        <v>2125.1999999999998</v>
      </c>
      <c r="F363" s="39">
        <v>6</v>
      </c>
      <c r="G363" s="17">
        <f>ROUND(EXP(F$4-F$5*LN($B363)+F$6*LN(F363)),2)</f>
        <v>14.7</v>
      </c>
      <c r="H363" s="21">
        <f>B363*G363/100</f>
        <v>6762</v>
      </c>
    </row>
    <row r="364" spans="2:8" x14ac:dyDescent="0.2">
      <c r="B364" s="44"/>
      <c r="C364" s="40">
        <v>9</v>
      </c>
      <c r="D364" s="19">
        <f>ROUND(EXP(C$4-C$5*LN($B363)+C$6*LN(C364)),2)</f>
        <v>5.74</v>
      </c>
      <c r="E364" s="22">
        <f>B363*D364/100</f>
        <v>2640.4</v>
      </c>
      <c r="F364" s="40">
        <v>9</v>
      </c>
      <c r="G364" s="19">
        <f>ROUND(EXP(F$4-F$5*LN($B363)+F$6*LN(F364)),2)</f>
        <v>20.11</v>
      </c>
      <c r="H364" s="22">
        <f>B363*G364/100</f>
        <v>9250.6</v>
      </c>
    </row>
    <row r="365" spans="2:8" x14ac:dyDescent="0.2">
      <c r="B365" s="44"/>
      <c r="C365" s="40">
        <v>12</v>
      </c>
      <c r="D365" s="19">
        <f>ROUND(EXP(C$4-C$5*LN($B363)+C$6*LN(C365)),2)</f>
        <v>6.68</v>
      </c>
      <c r="E365" s="22">
        <f>B363*D365/100</f>
        <v>3072.8</v>
      </c>
      <c r="F365" s="40">
        <v>12</v>
      </c>
      <c r="G365" s="19">
        <f>ROUND(EXP(F$4-F$5*LN($B363)+F$6*LN(F365)),2)</f>
        <v>25.12</v>
      </c>
      <c r="H365" s="22">
        <f>B363*G365/100</f>
        <v>11555.2</v>
      </c>
    </row>
    <row r="366" spans="2:8" x14ac:dyDescent="0.2">
      <c r="B366" s="44"/>
      <c r="C366" s="40">
        <v>15</v>
      </c>
      <c r="D366" s="19">
        <f>ROUND(EXP(C$4-C$5*LN($B363)+C$6*LN(C366)),2)</f>
        <v>7.52</v>
      </c>
      <c r="E366" s="22">
        <f>B363*D366/100</f>
        <v>3459.2</v>
      </c>
      <c r="F366" s="40">
        <v>15</v>
      </c>
      <c r="G366" s="19">
        <f>ROUND(EXP(F$4-F$5*LN($B363)+F$6*LN(F366)),2)</f>
        <v>29.85</v>
      </c>
      <c r="H366" s="22">
        <f>B363*G366/100</f>
        <v>13731</v>
      </c>
    </row>
    <row r="367" spans="2:8" x14ac:dyDescent="0.2">
      <c r="B367" s="45"/>
      <c r="C367" s="42">
        <v>18</v>
      </c>
      <c r="D367" s="27">
        <f>ROUND(EXP(C$4-C$5*LN($B363)+C$6*LN(C367)),2)</f>
        <v>8.2899999999999991</v>
      </c>
      <c r="E367" s="28">
        <f>B363*D367/100</f>
        <v>3813.3999999999996</v>
      </c>
      <c r="F367" s="42">
        <v>18</v>
      </c>
      <c r="G367" s="27">
        <f>ROUND(EXP(F$4-F$5*LN($B363)+F$6*LN(F367)),2)</f>
        <v>34.369999999999997</v>
      </c>
      <c r="H367" s="28">
        <f>B363*G367/100</f>
        <v>15810.199999999997</v>
      </c>
    </row>
    <row r="368" spans="2:8" x14ac:dyDescent="0.2">
      <c r="B368" s="38">
        <v>47000</v>
      </c>
      <c r="C368" s="39">
        <v>6</v>
      </c>
      <c r="D368" s="17">
        <f>ROUND(EXP(C$4-C$5*LN($B368)+C$6*LN(C368)),2)</f>
        <v>4.59</v>
      </c>
      <c r="E368" s="21">
        <f>B368*D368/100</f>
        <v>2157.3000000000002</v>
      </c>
      <c r="F368" s="39">
        <v>6</v>
      </c>
      <c r="G368" s="17">
        <f>ROUND(EXP(F$4-F$5*LN($B368)+F$6*LN(F368)),2)</f>
        <v>14.53</v>
      </c>
      <c r="H368" s="21">
        <f>B368*G368/100</f>
        <v>6829.1</v>
      </c>
    </row>
    <row r="369" spans="2:8" x14ac:dyDescent="0.2">
      <c r="B369" s="44"/>
      <c r="C369" s="40">
        <v>9</v>
      </c>
      <c r="D369" s="19">
        <f>ROUND(EXP(C$4-C$5*LN($B368)+C$6*LN(C369)),2)</f>
        <v>5.7</v>
      </c>
      <c r="E369" s="22">
        <f>B368*D369/100</f>
        <v>2679</v>
      </c>
      <c r="F369" s="40">
        <v>9</v>
      </c>
      <c r="G369" s="19">
        <f>ROUND(EXP(F$4-F$5*LN($B368)+F$6*LN(F369)),2)</f>
        <v>19.88</v>
      </c>
      <c r="H369" s="22">
        <f>B368*G369/100</f>
        <v>9343.6</v>
      </c>
    </row>
    <row r="370" spans="2:8" x14ac:dyDescent="0.2">
      <c r="B370" s="44"/>
      <c r="C370" s="40">
        <v>12</v>
      </c>
      <c r="D370" s="19">
        <f>ROUND(EXP(C$4-C$5*LN($B368)+C$6*LN(C370)),2)</f>
        <v>6.64</v>
      </c>
      <c r="E370" s="22">
        <f>B368*D370/100</f>
        <v>3120.8</v>
      </c>
      <c r="F370" s="40">
        <v>12</v>
      </c>
      <c r="G370" s="19">
        <f>ROUND(EXP(F$4-F$5*LN($B368)+F$6*LN(F370)),2)</f>
        <v>24.83</v>
      </c>
      <c r="H370" s="22">
        <f>B368*G370/100</f>
        <v>11670.1</v>
      </c>
    </row>
    <row r="371" spans="2:8" x14ac:dyDescent="0.2">
      <c r="B371" s="44"/>
      <c r="C371" s="40">
        <v>15</v>
      </c>
      <c r="D371" s="19">
        <f>ROUND(EXP(C$4-C$5*LN($B368)+C$6*LN(C371)),2)</f>
        <v>7.47</v>
      </c>
      <c r="E371" s="22">
        <f>B368*D371/100</f>
        <v>3510.9</v>
      </c>
      <c r="F371" s="40">
        <v>15</v>
      </c>
      <c r="G371" s="19">
        <f>ROUND(EXP(F$4-F$5*LN($B368)+F$6*LN(F371)),2)</f>
        <v>29.51</v>
      </c>
      <c r="H371" s="22">
        <f>B368*G371/100</f>
        <v>13869.7</v>
      </c>
    </row>
    <row r="372" spans="2:8" x14ac:dyDescent="0.2">
      <c r="B372" s="45"/>
      <c r="C372" s="42">
        <v>18</v>
      </c>
      <c r="D372" s="27">
        <f>ROUND(EXP(C$4-C$5*LN($B368)+C$6*LN(C372)),2)</f>
        <v>8.23</v>
      </c>
      <c r="E372" s="28">
        <f>B368*D372/100</f>
        <v>3868.1</v>
      </c>
      <c r="F372" s="42">
        <v>18</v>
      </c>
      <c r="G372" s="27">
        <f>ROUND(EXP(F$4-F$5*LN($B368)+F$6*LN(F372)),2)</f>
        <v>33.97</v>
      </c>
      <c r="H372" s="28">
        <f>B368*G372/100</f>
        <v>15965.9</v>
      </c>
    </row>
    <row r="373" spans="2:8" x14ac:dyDescent="0.2">
      <c r="B373" s="38">
        <v>48000</v>
      </c>
      <c r="C373" s="39">
        <v>6</v>
      </c>
      <c r="D373" s="17">
        <f>ROUND(EXP(C$4-C$5*LN($B373)+C$6*LN(C373)),2)</f>
        <v>4.5599999999999996</v>
      </c>
      <c r="E373" s="21">
        <f>B373*D373/100</f>
        <v>2188.7999999999997</v>
      </c>
      <c r="F373" s="39">
        <v>6</v>
      </c>
      <c r="G373" s="17">
        <f>ROUND(EXP(F$4-F$5*LN($B373)+F$6*LN(F373)),2)</f>
        <v>14.37</v>
      </c>
      <c r="H373" s="21">
        <f>B373*G373/100</f>
        <v>6897.6</v>
      </c>
    </row>
    <row r="374" spans="2:8" x14ac:dyDescent="0.2">
      <c r="B374" s="44"/>
      <c r="C374" s="40">
        <v>9</v>
      </c>
      <c r="D374" s="19">
        <f>ROUND(EXP(C$4-C$5*LN($B373)+C$6*LN(C374)),2)</f>
        <v>5.66</v>
      </c>
      <c r="E374" s="22">
        <f>B373*D374/100</f>
        <v>2716.8</v>
      </c>
      <c r="F374" s="40">
        <v>9</v>
      </c>
      <c r="G374" s="19">
        <f>ROUND(EXP(F$4-F$5*LN($B373)+F$6*LN(F374)),2)</f>
        <v>19.66</v>
      </c>
      <c r="H374" s="22">
        <f>B373*G374/100</f>
        <v>9436.7999999999993</v>
      </c>
    </row>
    <row r="375" spans="2:8" x14ac:dyDescent="0.2">
      <c r="B375" s="44"/>
      <c r="C375" s="40">
        <v>12</v>
      </c>
      <c r="D375" s="19">
        <f>ROUND(EXP(C$4-C$5*LN($B373)+C$6*LN(C375)),2)</f>
        <v>6.59</v>
      </c>
      <c r="E375" s="22">
        <f>B373*D375/100</f>
        <v>3163.2</v>
      </c>
      <c r="F375" s="40">
        <v>12</v>
      </c>
      <c r="G375" s="19">
        <f>ROUND(EXP(F$4-F$5*LN($B373)+F$6*LN(F375)),2)</f>
        <v>24.55</v>
      </c>
      <c r="H375" s="22">
        <f>B373*G375/100</f>
        <v>11784</v>
      </c>
    </row>
    <row r="376" spans="2:8" x14ac:dyDescent="0.2">
      <c r="B376" s="44"/>
      <c r="C376" s="40">
        <v>15</v>
      </c>
      <c r="D376" s="19">
        <f>ROUND(EXP(C$4-C$5*LN($B373)+C$6*LN(C376)),2)</f>
        <v>7.42</v>
      </c>
      <c r="E376" s="22">
        <f>B373*D376/100</f>
        <v>3561.6</v>
      </c>
      <c r="F376" s="40">
        <v>15</v>
      </c>
      <c r="G376" s="19">
        <f>ROUND(EXP(F$4-F$5*LN($B373)+F$6*LN(F376)),2)</f>
        <v>29.17</v>
      </c>
      <c r="H376" s="22">
        <f>B373*G376/100</f>
        <v>14001.6</v>
      </c>
    </row>
    <row r="377" spans="2:8" x14ac:dyDescent="0.2">
      <c r="B377" s="45"/>
      <c r="C377" s="42">
        <v>18</v>
      </c>
      <c r="D377" s="27">
        <f>ROUND(EXP(C$4-C$5*LN($B373)+C$6*LN(C377)),2)</f>
        <v>8.18</v>
      </c>
      <c r="E377" s="28">
        <f>B373*D377/100</f>
        <v>3926.4</v>
      </c>
      <c r="F377" s="42">
        <v>18</v>
      </c>
      <c r="G377" s="27">
        <f>ROUND(EXP(F$4-F$5*LN($B373)+F$6*LN(F377)),2)</f>
        <v>33.590000000000003</v>
      </c>
      <c r="H377" s="28">
        <f>B373*G377/100</f>
        <v>16123.200000000003</v>
      </c>
    </row>
    <row r="378" spans="2:8" x14ac:dyDescent="0.2">
      <c r="B378" s="38">
        <v>49000</v>
      </c>
      <c r="C378" s="39">
        <v>6</v>
      </c>
      <c r="D378" s="17">
        <f>ROUND(EXP(C$4-C$5*LN($B378)+C$6*LN(C378)),2)</f>
        <v>4.53</v>
      </c>
      <c r="E378" s="21">
        <f>B378*D378/100</f>
        <v>2219.6999999999998</v>
      </c>
      <c r="F378" s="39">
        <v>6</v>
      </c>
      <c r="G378" s="17">
        <f>ROUND(EXP(F$4-F$5*LN($B378)+F$6*LN(F378)),2)</f>
        <v>14.21</v>
      </c>
      <c r="H378" s="21">
        <f>B378*G378/100</f>
        <v>6962.9</v>
      </c>
    </row>
    <row r="379" spans="2:8" x14ac:dyDescent="0.2">
      <c r="B379" s="44"/>
      <c r="C379" s="40">
        <v>9</v>
      </c>
      <c r="D379" s="19">
        <f>ROUND(EXP(C$4-C$5*LN($B378)+C$6*LN(C379)),2)</f>
        <v>5.62</v>
      </c>
      <c r="E379" s="22">
        <f>B378*D379/100</f>
        <v>2753.8</v>
      </c>
      <c r="F379" s="40">
        <v>9</v>
      </c>
      <c r="G379" s="19">
        <f>ROUND(EXP(F$4-F$5*LN($B378)+F$6*LN(F379)),2)</f>
        <v>19.440000000000001</v>
      </c>
      <c r="H379" s="22">
        <f>B378*G379/100</f>
        <v>9525.6</v>
      </c>
    </row>
    <row r="380" spans="2:8" x14ac:dyDescent="0.2">
      <c r="B380" s="44"/>
      <c r="C380" s="40">
        <v>12</v>
      </c>
      <c r="D380" s="19">
        <f>ROUND(EXP(C$4-C$5*LN($B378)+C$6*LN(C380)),2)</f>
        <v>6.55</v>
      </c>
      <c r="E380" s="22">
        <f>B378*D380/100</f>
        <v>3209.5</v>
      </c>
      <c r="F380" s="40">
        <v>12</v>
      </c>
      <c r="G380" s="19">
        <f>ROUND(EXP(F$4-F$5*LN($B378)+F$6*LN(F380)),2)</f>
        <v>24.28</v>
      </c>
      <c r="H380" s="22">
        <f>B378*G380/100</f>
        <v>11897.2</v>
      </c>
    </row>
    <row r="381" spans="2:8" x14ac:dyDescent="0.2">
      <c r="B381" s="44"/>
      <c r="C381" s="40">
        <v>15</v>
      </c>
      <c r="D381" s="19">
        <f>ROUND(EXP(C$4-C$5*LN($B378)+C$6*LN(C381)),2)</f>
        <v>7.38</v>
      </c>
      <c r="E381" s="22">
        <f>B378*D381/100</f>
        <v>3616.2</v>
      </c>
      <c r="F381" s="40">
        <v>15</v>
      </c>
      <c r="G381" s="19">
        <f>ROUND(EXP(F$4-F$5*LN($B378)+F$6*LN(F381)),2)</f>
        <v>28.85</v>
      </c>
      <c r="H381" s="22">
        <f>B378*G381/100</f>
        <v>14136.5</v>
      </c>
    </row>
    <row r="382" spans="2:8" x14ac:dyDescent="0.2">
      <c r="B382" s="45"/>
      <c r="C382" s="42">
        <v>18</v>
      </c>
      <c r="D382" s="27">
        <f>ROUND(EXP(C$4-C$5*LN($B378)+C$6*LN(C382)),2)</f>
        <v>8.1199999999999992</v>
      </c>
      <c r="E382" s="28">
        <f>B378*D382/100</f>
        <v>3978.7999999999993</v>
      </c>
      <c r="F382" s="42">
        <v>18</v>
      </c>
      <c r="G382" s="27">
        <f>ROUND(EXP(F$4-F$5*LN($B378)+F$6*LN(F382)),2)</f>
        <v>33.22</v>
      </c>
      <c r="H382" s="28">
        <f>B378*G382/100</f>
        <v>16277.8</v>
      </c>
    </row>
    <row r="383" spans="2:8" x14ac:dyDescent="0.2">
      <c r="B383" s="38">
        <v>50000</v>
      </c>
      <c r="C383" s="39">
        <v>6</v>
      </c>
      <c r="D383" s="17">
        <f>ROUND(EXP(C$4-C$5*LN($B383)+C$6*LN(C383)),2)</f>
        <v>4.51</v>
      </c>
      <c r="E383" s="21">
        <f>B383*D383/100</f>
        <v>2255</v>
      </c>
      <c r="F383" s="39">
        <v>6</v>
      </c>
      <c r="G383" s="17">
        <f>ROUND(EXP(F$4-F$5*LN($B383)+F$6*LN(F383)),2)</f>
        <v>14.06</v>
      </c>
      <c r="H383" s="21">
        <f>B383*G383/100</f>
        <v>7030</v>
      </c>
    </row>
    <row r="384" spans="2:8" x14ac:dyDescent="0.2">
      <c r="B384" s="44"/>
      <c r="C384" s="40">
        <v>9</v>
      </c>
      <c r="D384" s="19">
        <f>ROUND(EXP(C$4-C$5*LN($B383)+C$6*LN(C384)),2)</f>
        <v>5.59</v>
      </c>
      <c r="E384" s="22">
        <f>B383*D384/100</f>
        <v>2795</v>
      </c>
      <c r="F384" s="40">
        <v>9</v>
      </c>
      <c r="G384" s="19">
        <f>ROUND(EXP(F$4-F$5*LN($B383)+F$6*LN(F384)),2)</f>
        <v>19.23</v>
      </c>
      <c r="H384" s="22">
        <f>B383*G384/100</f>
        <v>9615</v>
      </c>
    </row>
    <row r="385" spans="2:8" x14ac:dyDescent="0.2">
      <c r="B385" s="44"/>
      <c r="C385" s="40">
        <v>12</v>
      </c>
      <c r="D385" s="19">
        <f>ROUND(EXP(C$4-C$5*LN($B383)+C$6*LN(C385)),2)</f>
        <v>6.51</v>
      </c>
      <c r="E385" s="22">
        <f>B383*D385/100</f>
        <v>3255</v>
      </c>
      <c r="F385" s="40">
        <v>12</v>
      </c>
      <c r="G385" s="19">
        <f>ROUND(EXP(F$4-F$5*LN($B383)+F$6*LN(F385)),2)</f>
        <v>24.02</v>
      </c>
      <c r="H385" s="22">
        <f>B383*G385/100</f>
        <v>12010</v>
      </c>
    </row>
    <row r="386" spans="2:8" x14ac:dyDescent="0.2">
      <c r="B386" s="44"/>
      <c r="C386" s="40">
        <v>15</v>
      </c>
      <c r="D386" s="19">
        <f>ROUND(EXP(C$4-C$5*LN($B383)+C$6*LN(C386)),2)</f>
        <v>7.33</v>
      </c>
      <c r="E386" s="22">
        <f>B383*D386/100</f>
        <v>3665</v>
      </c>
      <c r="F386" s="40">
        <v>15</v>
      </c>
      <c r="G386" s="19">
        <f>ROUND(EXP(F$4-F$5*LN($B383)+F$6*LN(F386)),2)</f>
        <v>28.54</v>
      </c>
      <c r="H386" s="22">
        <f>B383*G386/100</f>
        <v>14270</v>
      </c>
    </row>
    <row r="387" spans="2:8" x14ac:dyDescent="0.2">
      <c r="B387" s="45"/>
      <c r="C387" s="42">
        <v>18</v>
      </c>
      <c r="D387" s="27">
        <f>ROUND(EXP(C$4-C$5*LN($B383)+C$6*LN(C387)),2)</f>
        <v>8.07</v>
      </c>
      <c r="E387" s="28">
        <f>B383*D387/100</f>
        <v>4035</v>
      </c>
      <c r="F387" s="42">
        <v>18</v>
      </c>
      <c r="G387" s="27">
        <f>ROUND(EXP(F$4-F$5*LN($B383)+F$6*LN(F387)),2)</f>
        <v>32.86</v>
      </c>
      <c r="H387" s="28">
        <f>B383*G387/100</f>
        <v>16430</v>
      </c>
    </row>
    <row r="388" spans="2:8" x14ac:dyDescent="0.2">
      <c r="B388" s="38">
        <v>52000</v>
      </c>
      <c r="C388" s="39">
        <v>6</v>
      </c>
      <c r="D388" s="17">
        <f>ROUND(EXP(C$4-C$5*LN($B388)+C$6*LN(C388)),2)</f>
        <v>4.45</v>
      </c>
      <c r="E388" s="21">
        <f>B388*D388/100</f>
        <v>2314</v>
      </c>
      <c r="F388" s="39">
        <v>6</v>
      </c>
      <c r="G388" s="17">
        <f>ROUND(EXP(F$4-F$5*LN($B388)+F$6*LN(F388)),2)</f>
        <v>13.76</v>
      </c>
      <c r="H388" s="21">
        <f>B388*G388/100</f>
        <v>7155.2</v>
      </c>
    </row>
    <row r="389" spans="2:8" x14ac:dyDescent="0.2">
      <c r="B389" s="44"/>
      <c r="C389" s="40">
        <v>9</v>
      </c>
      <c r="D389" s="19">
        <f>ROUND(EXP(C$4-C$5*LN($B388)+C$6*LN(C389)),2)</f>
        <v>5.52</v>
      </c>
      <c r="E389" s="22">
        <f>B388*D389/100</f>
        <v>2870.4</v>
      </c>
      <c r="F389" s="40">
        <v>9</v>
      </c>
      <c r="G389" s="19">
        <f>ROUND(EXP(F$4-F$5*LN($B388)+F$6*LN(F389)),2)</f>
        <v>18.829999999999998</v>
      </c>
      <c r="H389" s="22">
        <f>B388*G389/100</f>
        <v>9791.5999999999985</v>
      </c>
    </row>
    <row r="390" spans="2:8" x14ac:dyDescent="0.2">
      <c r="B390" s="44"/>
      <c r="C390" s="40">
        <v>12</v>
      </c>
      <c r="D390" s="19">
        <f>ROUND(EXP(C$4-C$5*LN($B388)+C$6*LN(C390)),2)</f>
        <v>6.43</v>
      </c>
      <c r="E390" s="22">
        <f>B388*D390/100</f>
        <v>3343.6</v>
      </c>
      <c r="F390" s="40">
        <v>12</v>
      </c>
      <c r="G390" s="19">
        <f>ROUND(EXP(F$4-F$5*LN($B388)+F$6*LN(F390)),2)</f>
        <v>23.52</v>
      </c>
      <c r="H390" s="22">
        <f>B388*G390/100</f>
        <v>12230.4</v>
      </c>
    </row>
    <row r="391" spans="2:8" x14ac:dyDescent="0.2">
      <c r="B391" s="44"/>
      <c r="C391" s="40">
        <v>15</v>
      </c>
      <c r="D391" s="19">
        <f>ROUND(EXP(C$4-C$5*LN($B388)+C$6*LN(C391)),2)</f>
        <v>7.24</v>
      </c>
      <c r="E391" s="22">
        <f>B388*D391/100</f>
        <v>3764.8</v>
      </c>
      <c r="F391" s="40">
        <v>15</v>
      </c>
      <c r="G391" s="19">
        <f>ROUND(EXP(F$4-F$5*LN($B388)+F$6*LN(F391)),2)</f>
        <v>27.94</v>
      </c>
      <c r="H391" s="22">
        <f>B388*G391/100</f>
        <v>14528.8</v>
      </c>
    </row>
    <row r="392" spans="2:8" x14ac:dyDescent="0.2">
      <c r="B392" s="45"/>
      <c r="C392" s="42">
        <v>18</v>
      </c>
      <c r="D392" s="27">
        <f>ROUND(EXP(C$4-C$5*LN($B388)+C$6*LN(C392)),2)</f>
        <v>7.97</v>
      </c>
      <c r="E392" s="28">
        <f>B388*D392/100</f>
        <v>4144.3999999999996</v>
      </c>
      <c r="F392" s="42">
        <v>18</v>
      </c>
      <c r="G392" s="27">
        <f>ROUND(EXP(F$4-F$5*LN($B388)+F$6*LN(F392)),2)</f>
        <v>32.17</v>
      </c>
      <c r="H392" s="28">
        <f>B388*G392/100</f>
        <v>16728.400000000001</v>
      </c>
    </row>
    <row r="393" spans="2:8" x14ac:dyDescent="0.2">
      <c r="B393" s="38">
        <v>54000</v>
      </c>
      <c r="C393" s="39">
        <v>6</v>
      </c>
      <c r="D393" s="17">
        <f>ROUND(EXP(C$4-C$5*LN($B393)+C$6*LN(C393)),2)</f>
        <v>4.4000000000000004</v>
      </c>
      <c r="E393" s="21">
        <f>B393*D393/100</f>
        <v>2376.0000000000005</v>
      </c>
      <c r="F393" s="39">
        <v>6</v>
      </c>
      <c r="G393" s="17">
        <f>ROUND(EXP(F$4-F$5*LN($B393)+F$6*LN(F393)),2)</f>
        <v>13.49</v>
      </c>
      <c r="H393" s="21">
        <f>B393*G393/100</f>
        <v>7284.6</v>
      </c>
    </row>
    <row r="394" spans="2:8" x14ac:dyDescent="0.2">
      <c r="B394" s="44"/>
      <c r="C394" s="40">
        <v>9</v>
      </c>
      <c r="D394" s="19">
        <f>ROUND(EXP(C$4-C$5*LN($B393)+C$6*LN(C394)),2)</f>
        <v>5.45</v>
      </c>
      <c r="E394" s="22">
        <f>B393*D394/100</f>
        <v>2943</v>
      </c>
      <c r="F394" s="40">
        <v>9</v>
      </c>
      <c r="G394" s="19">
        <f>ROUND(EXP(F$4-F$5*LN($B393)+F$6*LN(F394)),2)</f>
        <v>18.45</v>
      </c>
      <c r="H394" s="22">
        <f>B393*G394/100</f>
        <v>9963</v>
      </c>
    </row>
    <row r="395" spans="2:8" x14ac:dyDescent="0.2">
      <c r="B395" s="44"/>
      <c r="C395" s="40">
        <v>12</v>
      </c>
      <c r="D395" s="19">
        <f>ROUND(EXP(C$4-C$5*LN($B393)+C$6*LN(C395)),2)</f>
        <v>6.35</v>
      </c>
      <c r="E395" s="22">
        <f>B393*D395/100</f>
        <v>3429</v>
      </c>
      <c r="F395" s="40">
        <v>12</v>
      </c>
      <c r="G395" s="19">
        <f>ROUND(EXP(F$4-F$5*LN($B393)+F$6*LN(F395)),2)</f>
        <v>23.04</v>
      </c>
      <c r="H395" s="22">
        <f>B393*G395/100</f>
        <v>12441.6</v>
      </c>
    </row>
    <row r="396" spans="2:8" x14ac:dyDescent="0.2">
      <c r="B396" s="44"/>
      <c r="C396" s="40">
        <v>15</v>
      </c>
      <c r="D396" s="19">
        <f>ROUND(EXP(C$4-C$5*LN($B393)+C$6*LN(C396)),2)</f>
        <v>7.15</v>
      </c>
      <c r="E396" s="22">
        <f>B393*D396/100</f>
        <v>3861</v>
      </c>
      <c r="F396" s="40">
        <v>15</v>
      </c>
      <c r="G396" s="19">
        <f>ROUND(EXP(F$4-F$5*LN($B393)+F$6*LN(F396)),2)</f>
        <v>27.38</v>
      </c>
      <c r="H396" s="22">
        <f>B393*G396/100</f>
        <v>14785.2</v>
      </c>
    </row>
    <row r="397" spans="2:8" x14ac:dyDescent="0.2">
      <c r="B397" s="45"/>
      <c r="C397" s="42">
        <v>18</v>
      </c>
      <c r="D397" s="27">
        <f>ROUND(EXP(C$4-C$5*LN($B393)+C$6*LN(C397)),2)</f>
        <v>7.88</v>
      </c>
      <c r="E397" s="28">
        <f>B393*D397/100</f>
        <v>4255.2</v>
      </c>
      <c r="F397" s="42">
        <v>18</v>
      </c>
      <c r="G397" s="27">
        <f>ROUND(EXP(F$4-F$5*LN($B393)+F$6*LN(F397)),2)</f>
        <v>31.53</v>
      </c>
      <c r="H397" s="28">
        <f>B393*G397/100</f>
        <v>17026.2</v>
      </c>
    </row>
    <row r="398" spans="2:8" x14ac:dyDescent="0.2">
      <c r="B398" s="38">
        <v>56000</v>
      </c>
      <c r="C398" s="39">
        <v>6</v>
      </c>
      <c r="D398" s="17">
        <f>ROUND(EXP(C$4-C$5*LN($B398)+C$6*LN(C398)),2)</f>
        <v>4.3499999999999996</v>
      </c>
      <c r="E398" s="21">
        <f>B398*D398/100</f>
        <v>2435.9999999999995</v>
      </c>
      <c r="F398" s="39">
        <v>6</v>
      </c>
      <c r="G398" s="17">
        <f>ROUND(EXP(F$4-F$5*LN($B398)+F$6*LN(F398)),2)</f>
        <v>13.22</v>
      </c>
      <c r="H398" s="21">
        <f>B398*G398/100</f>
        <v>7403.2</v>
      </c>
    </row>
    <row r="399" spans="2:8" x14ac:dyDescent="0.2">
      <c r="B399" s="44"/>
      <c r="C399" s="40">
        <v>9</v>
      </c>
      <c r="D399" s="19">
        <f>ROUND(EXP(C$4-C$5*LN($B398)+C$6*LN(C399)),2)</f>
        <v>5.39</v>
      </c>
      <c r="E399" s="22">
        <f>B398*D399/100</f>
        <v>3018.4</v>
      </c>
      <c r="F399" s="40">
        <v>9</v>
      </c>
      <c r="G399" s="19">
        <f>ROUND(EXP(F$4-F$5*LN($B398)+F$6*LN(F399)),2)</f>
        <v>18.09</v>
      </c>
      <c r="H399" s="22">
        <f>B398*G399/100</f>
        <v>10130.4</v>
      </c>
    </row>
    <row r="400" spans="2:8" x14ac:dyDescent="0.2">
      <c r="B400" s="44"/>
      <c r="C400" s="40">
        <v>12</v>
      </c>
      <c r="D400" s="19">
        <f>ROUND(EXP(C$4-C$5*LN($B398)+C$6*LN(C400)),2)</f>
        <v>6.28</v>
      </c>
      <c r="E400" s="22">
        <f>B398*D400/100</f>
        <v>3516.8</v>
      </c>
      <c r="F400" s="40">
        <v>12</v>
      </c>
      <c r="G400" s="19">
        <f>ROUND(EXP(F$4-F$5*LN($B398)+F$6*LN(F400)),2)</f>
        <v>22.6</v>
      </c>
      <c r="H400" s="22">
        <f>B398*G400/100</f>
        <v>12656</v>
      </c>
    </row>
    <row r="401" spans="2:8" x14ac:dyDescent="0.2">
      <c r="B401" s="44"/>
      <c r="C401" s="40">
        <v>15</v>
      </c>
      <c r="D401" s="19">
        <f>ROUND(EXP(C$4-C$5*LN($B398)+C$6*LN(C401)),2)</f>
        <v>7.07</v>
      </c>
      <c r="E401" s="22">
        <f>B398*D401/100</f>
        <v>3959.2</v>
      </c>
      <c r="F401" s="40">
        <v>15</v>
      </c>
      <c r="G401" s="19">
        <f>ROUND(EXP(F$4-F$5*LN($B398)+F$6*LN(F401)),2)</f>
        <v>26.85</v>
      </c>
      <c r="H401" s="22">
        <f>B398*G401/100</f>
        <v>15036</v>
      </c>
    </row>
    <row r="402" spans="2:8" x14ac:dyDescent="0.2">
      <c r="B402" s="45"/>
      <c r="C402" s="42">
        <v>18</v>
      </c>
      <c r="D402" s="27">
        <f>ROUND(EXP(C$4-C$5*LN($B398)+C$6*LN(C402)),2)</f>
        <v>7.79</v>
      </c>
      <c r="E402" s="28">
        <f>B398*D402/100</f>
        <v>4362.3999999999996</v>
      </c>
      <c r="F402" s="42">
        <v>18</v>
      </c>
      <c r="G402" s="27">
        <f>ROUND(EXP(F$4-F$5*LN($B398)+F$6*LN(F402)),2)</f>
        <v>30.92</v>
      </c>
      <c r="H402" s="28">
        <f>B398*G402/100</f>
        <v>17315.2</v>
      </c>
    </row>
    <row r="403" spans="2:8" x14ac:dyDescent="0.2">
      <c r="B403" s="38">
        <v>58000</v>
      </c>
      <c r="C403" s="39">
        <v>6</v>
      </c>
      <c r="D403" s="17">
        <f>ROUND(EXP(C$4-C$5*LN($B403)+C$6*LN(C403)),2)</f>
        <v>4.3</v>
      </c>
      <c r="E403" s="21">
        <f>B403*D403/100</f>
        <v>2494</v>
      </c>
      <c r="F403" s="39">
        <v>6</v>
      </c>
      <c r="G403" s="17">
        <f>ROUND(EXP(F$4-F$5*LN($B403)+F$6*LN(F403)),2)</f>
        <v>12.98</v>
      </c>
      <c r="H403" s="21">
        <f>B403*G403/100</f>
        <v>7528.4</v>
      </c>
    </row>
    <row r="404" spans="2:8" x14ac:dyDescent="0.2">
      <c r="B404" s="44"/>
      <c r="C404" s="40">
        <v>9</v>
      </c>
      <c r="D404" s="19">
        <f>ROUND(EXP(C$4-C$5*LN($B403)+C$6*LN(C404)),2)</f>
        <v>5.33</v>
      </c>
      <c r="E404" s="22">
        <f>B403*D404/100</f>
        <v>3091.4</v>
      </c>
      <c r="F404" s="40">
        <v>9</v>
      </c>
      <c r="G404" s="19">
        <f>ROUND(EXP(F$4-F$5*LN($B403)+F$6*LN(F404)),2)</f>
        <v>17.75</v>
      </c>
      <c r="H404" s="22">
        <f>B403*G404/100</f>
        <v>10295</v>
      </c>
    </row>
    <row r="405" spans="2:8" x14ac:dyDescent="0.2">
      <c r="B405" s="44"/>
      <c r="C405" s="40">
        <v>12</v>
      </c>
      <c r="D405" s="19">
        <f>ROUND(EXP(C$4-C$5*LN($B403)+C$6*LN(C405)),2)</f>
        <v>6.21</v>
      </c>
      <c r="E405" s="22">
        <f>B403*D405/100</f>
        <v>3601.8</v>
      </c>
      <c r="F405" s="40">
        <v>12</v>
      </c>
      <c r="G405" s="19">
        <f>ROUND(EXP(F$4-F$5*LN($B403)+F$6*LN(F405)),2)</f>
        <v>22.17</v>
      </c>
      <c r="H405" s="22">
        <f>B403*G405/100</f>
        <v>12858.6</v>
      </c>
    </row>
    <row r="406" spans="2:8" x14ac:dyDescent="0.2">
      <c r="B406" s="44"/>
      <c r="C406" s="40">
        <v>15</v>
      </c>
      <c r="D406" s="19">
        <f>ROUND(EXP(C$4-C$5*LN($B403)+C$6*LN(C406)),2)</f>
        <v>6.99</v>
      </c>
      <c r="E406" s="22">
        <f>B403*D406/100</f>
        <v>4054.2</v>
      </c>
      <c r="F406" s="40">
        <v>15</v>
      </c>
      <c r="G406" s="19">
        <f>ROUND(EXP(F$4-F$5*LN($B403)+F$6*LN(F406)),2)</f>
        <v>26.35</v>
      </c>
      <c r="H406" s="22">
        <f>B403*G406/100</f>
        <v>15283</v>
      </c>
    </row>
    <row r="407" spans="2:8" x14ac:dyDescent="0.2">
      <c r="B407" s="45"/>
      <c r="C407" s="42">
        <v>18</v>
      </c>
      <c r="D407" s="27">
        <f>ROUND(EXP(C$4-C$5*LN($B403)+C$6*LN(C407)),2)</f>
        <v>7.7</v>
      </c>
      <c r="E407" s="28">
        <f>B403*D407/100</f>
        <v>4466</v>
      </c>
      <c r="F407" s="42">
        <v>18</v>
      </c>
      <c r="G407" s="27">
        <f>ROUND(EXP(F$4-F$5*LN($B403)+F$6*LN(F407)),2)</f>
        <v>30.34</v>
      </c>
      <c r="H407" s="28">
        <f>B403*G407/100</f>
        <v>17597.2</v>
      </c>
    </row>
    <row r="408" spans="2:8" x14ac:dyDescent="0.2">
      <c r="B408" s="38">
        <v>60000</v>
      </c>
      <c r="C408" s="39">
        <v>6</v>
      </c>
      <c r="D408" s="17">
        <f>ROUND(EXP(C$4-C$5*LN($B408)+C$6*LN(C408)),2)</f>
        <v>4.25</v>
      </c>
      <c r="E408" s="21">
        <f>B408*D408/100</f>
        <v>2550</v>
      </c>
      <c r="F408" s="39">
        <v>6</v>
      </c>
      <c r="G408" s="17">
        <f>ROUND(EXP(F$4-F$5*LN($B408)+F$6*LN(F408)),2)</f>
        <v>12.74</v>
      </c>
      <c r="H408" s="21">
        <f>B408*G408/100</f>
        <v>7644</v>
      </c>
    </row>
    <row r="409" spans="2:8" x14ac:dyDescent="0.2">
      <c r="B409" s="44"/>
      <c r="C409" s="40">
        <v>9</v>
      </c>
      <c r="D409" s="19">
        <f>ROUND(EXP(C$4-C$5*LN($B408)+C$6*LN(C409)),2)</f>
        <v>5.28</v>
      </c>
      <c r="E409" s="22">
        <f>B408*D409/100</f>
        <v>3168</v>
      </c>
      <c r="F409" s="40">
        <v>9</v>
      </c>
      <c r="G409" s="19">
        <f>ROUND(EXP(F$4-F$5*LN($B408)+F$6*LN(F409)),2)</f>
        <v>17.43</v>
      </c>
      <c r="H409" s="22">
        <f>B408*G409/100</f>
        <v>10458</v>
      </c>
    </row>
    <row r="410" spans="2:8" x14ac:dyDescent="0.2">
      <c r="B410" s="44"/>
      <c r="C410" s="40">
        <v>12</v>
      </c>
      <c r="D410" s="19">
        <f>ROUND(EXP(C$4-C$5*LN($B408)+C$6*LN(C410)),2)</f>
        <v>6.15</v>
      </c>
      <c r="E410" s="22">
        <f>B408*D410/100</f>
        <v>3690</v>
      </c>
      <c r="F410" s="40">
        <v>12</v>
      </c>
      <c r="G410" s="19">
        <f>ROUND(EXP(F$4-F$5*LN($B408)+F$6*LN(F410)),2)</f>
        <v>21.77</v>
      </c>
      <c r="H410" s="22">
        <f>B408*G410/100</f>
        <v>13062</v>
      </c>
    </row>
    <row r="411" spans="2:8" x14ac:dyDescent="0.2">
      <c r="B411" s="44"/>
      <c r="C411" s="40">
        <v>15</v>
      </c>
      <c r="D411" s="19">
        <f>ROUND(EXP(C$4-C$5*LN($B408)+C$6*LN(C411)),2)</f>
        <v>6.92</v>
      </c>
      <c r="E411" s="22">
        <f>B408*D411/100</f>
        <v>4152</v>
      </c>
      <c r="F411" s="40">
        <v>15</v>
      </c>
      <c r="G411" s="19">
        <f>ROUND(EXP(F$4-F$5*LN($B408)+F$6*LN(F411)),2)</f>
        <v>25.87</v>
      </c>
      <c r="H411" s="22">
        <f>B408*G411/100</f>
        <v>15522</v>
      </c>
    </row>
    <row r="412" spans="2:8" x14ac:dyDescent="0.2">
      <c r="B412" s="45"/>
      <c r="C412" s="42">
        <v>18</v>
      </c>
      <c r="D412" s="27">
        <f>ROUND(EXP(C$4-C$5*LN($B408)+C$6*LN(C412)),2)</f>
        <v>7.62</v>
      </c>
      <c r="E412" s="28">
        <f>B408*D412/100</f>
        <v>4572</v>
      </c>
      <c r="F412" s="42">
        <v>18</v>
      </c>
      <c r="G412" s="27">
        <f>ROUND(EXP(F$4-F$5*LN($B408)+F$6*LN(F412)),2)</f>
        <v>29.79</v>
      </c>
      <c r="H412" s="28">
        <f>B408*G412/100</f>
        <v>17874</v>
      </c>
    </row>
    <row r="413" spans="2:8" x14ac:dyDescent="0.2">
      <c r="B413" s="38">
        <v>62000</v>
      </c>
      <c r="C413" s="39">
        <v>6</v>
      </c>
      <c r="D413" s="17">
        <f>ROUND(EXP(C$4-C$5*LN($B413)+C$6*LN(C413)),2)</f>
        <v>4.21</v>
      </c>
      <c r="E413" s="21">
        <f>B413*D413/100</f>
        <v>2610.1999999999998</v>
      </c>
      <c r="F413" s="39">
        <v>6</v>
      </c>
      <c r="G413" s="17">
        <f>ROUND(EXP(F$4-F$5*LN($B413)+F$6*LN(F413)),2)</f>
        <v>12.52</v>
      </c>
      <c r="H413" s="21">
        <f>B413*G413/100</f>
        <v>7762.4</v>
      </c>
    </row>
    <row r="414" spans="2:8" x14ac:dyDescent="0.2">
      <c r="B414" s="44"/>
      <c r="C414" s="40">
        <v>9</v>
      </c>
      <c r="D414" s="19">
        <f>ROUND(EXP(C$4-C$5*LN($B413)+C$6*LN(C414)),2)</f>
        <v>5.22</v>
      </c>
      <c r="E414" s="22">
        <f>B413*D414/100</f>
        <v>3236.4</v>
      </c>
      <c r="F414" s="40">
        <v>9</v>
      </c>
      <c r="G414" s="19">
        <f>ROUND(EXP(F$4-F$5*LN($B413)+F$6*LN(F414)),2)</f>
        <v>17.13</v>
      </c>
      <c r="H414" s="22">
        <f>B413*G414/100</f>
        <v>10620.6</v>
      </c>
    </row>
    <row r="415" spans="2:8" x14ac:dyDescent="0.2">
      <c r="B415" s="44"/>
      <c r="C415" s="40">
        <v>12</v>
      </c>
      <c r="D415" s="19">
        <f>ROUND(EXP(C$4-C$5*LN($B413)+C$6*LN(C415)),2)</f>
        <v>6.08</v>
      </c>
      <c r="E415" s="22">
        <f>B413*D415/100</f>
        <v>3769.6</v>
      </c>
      <c r="F415" s="40">
        <v>12</v>
      </c>
      <c r="G415" s="19">
        <f>ROUND(EXP(F$4-F$5*LN($B413)+F$6*LN(F415)),2)</f>
        <v>21.39</v>
      </c>
      <c r="H415" s="22">
        <f>B413*G415/100</f>
        <v>13261.8</v>
      </c>
    </row>
    <row r="416" spans="2:8" x14ac:dyDescent="0.2">
      <c r="B416" s="44"/>
      <c r="C416" s="40">
        <v>15</v>
      </c>
      <c r="D416" s="19">
        <f>ROUND(EXP(C$4-C$5*LN($B413)+C$6*LN(C416)),2)</f>
        <v>6.85</v>
      </c>
      <c r="E416" s="22">
        <f>B413*D416/100</f>
        <v>4247</v>
      </c>
      <c r="F416" s="40">
        <v>15</v>
      </c>
      <c r="G416" s="19">
        <f>ROUND(EXP(F$4-F$5*LN($B413)+F$6*LN(F416)),2)</f>
        <v>25.42</v>
      </c>
      <c r="H416" s="22">
        <f>B413*G416/100</f>
        <v>15760.4</v>
      </c>
    </row>
    <row r="417" spans="2:8" x14ac:dyDescent="0.2">
      <c r="B417" s="45"/>
      <c r="C417" s="42">
        <v>18</v>
      </c>
      <c r="D417" s="27">
        <f>ROUND(EXP(C$4-C$5*LN($B413)+C$6*LN(C417)),2)</f>
        <v>7.54</v>
      </c>
      <c r="E417" s="28">
        <f>B413*D417/100</f>
        <v>4674.8</v>
      </c>
      <c r="F417" s="42">
        <v>18</v>
      </c>
      <c r="G417" s="27">
        <f>ROUND(EXP(F$4-F$5*LN($B413)+F$6*LN(F417)),2)</f>
        <v>29.27</v>
      </c>
      <c r="H417" s="28">
        <f>B413*G417/100</f>
        <v>18147.400000000001</v>
      </c>
    </row>
    <row r="418" spans="2:8" x14ac:dyDescent="0.2">
      <c r="B418" s="38">
        <v>64000</v>
      </c>
      <c r="C418" s="39">
        <v>6</v>
      </c>
      <c r="D418" s="17">
        <f>ROUND(EXP(C$4-C$5*LN($B418)+C$6*LN(C418)),2)</f>
        <v>4.17</v>
      </c>
      <c r="E418" s="21">
        <f>B418*D418/100</f>
        <v>2668.8</v>
      </c>
      <c r="F418" s="39">
        <v>6</v>
      </c>
      <c r="G418" s="17">
        <f>ROUND(EXP(F$4-F$5*LN($B418)+F$6*LN(F418)),2)</f>
        <v>12.31</v>
      </c>
      <c r="H418" s="21">
        <f>B418*G418/100</f>
        <v>7878.4</v>
      </c>
    </row>
    <row r="419" spans="2:8" x14ac:dyDescent="0.2">
      <c r="B419" s="44"/>
      <c r="C419" s="40">
        <v>9</v>
      </c>
      <c r="D419" s="19">
        <f>ROUND(EXP(C$4-C$5*LN($B418)+C$6*LN(C419)),2)</f>
        <v>5.17</v>
      </c>
      <c r="E419" s="22">
        <f>B418*D419/100</f>
        <v>3308.8</v>
      </c>
      <c r="F419" s="40">
        <v>9</v>
      </c>
      <c r="G419" s="19">
        <f>ROUND(EXP(F$4-F$5*LN($B418)+F$6*LN(F419)),2)</f>
        <v>16.84</v>
      </c>
      <c r="H419" s="22">
        <f>B418*G419/100</f>
        <v>10777.6</v>
      </c>
    </row>
    <row r="420" spans="2:8" x14ac:dyDescent="0.2">
      <c r="B420" s="44"/>
      <c r="C420" s="40">
        <v>12</v>
      </c>
      <c r="D420" s="19">
        <f>ROUND(EXP(C$4-C$5*LN($B418)+C$6*LN(C420)),2)</f>
        <v>6.02</v>
      </c>
      <c r="E420" s="22">
        <f>B418*D420/100</f>
        <v>3852.8</v>
      </c>
      <c r="F420" s="40">
        <v>12</v>
      </c>
      <c r="G420" s="19">
        <f>ROUND(EXP(F$4-F$5*LN($B418)+F$6*LN(F420)),2)</f>
        <v>21.03</v>
      </c>
      <c r="H420" s="22">
        <f>B418*G420/100</f>
        <v>13459.2</v>
      </c>
    </row>
    <row r="421" spans="2:8" x14ac:dyDescent="0.2">
      <c r="B421" s="44"/>
      <c r="C421" s="40">
        <v>15</v>
      </c>
      <c r="D421" s="19">
        <f>ROUND(EXP(C$4-C$5*LN($B418)+C$6*LN(C421)),2)</f>
        <v>6.78</v>
      </c>
      <c r="E421" s="22">
        <f>B418*D421/100</f>
        <v>4339.2</v>
      </c>
      <c r="F421" s="40">
        <v>15</v>
      </c>
      <c r="G421" s="19">
        <f>ROUND(EXP(F$4-F$5*LN($B418)+F$6*LN(F421)),2)</f>
        <v>24.99</v>
      </c>
      <c r="H421" s="22">
        <f>B418*G421/100</f>
        <v>15993.6</v>
      </c>
    </row>
    <row r="422" spans="2:8" x14ac:dyDescent="0.2">
      <c r="B422" s="45"/>
      <c r="C422" s="42">
        <v>18</v>
      </c>
      <c r="D422" s="27">
        <f>ROUND(EXP(C$4-C$5*LN($B418)+C$6*LN(C422)),2)</f>
        <v>7.47</v>
      </c>
      <c r="E422" s="28">
        <f>B418*D422/100</f>
        <v>4780.8</v>
      </c>
      <c r="F422" s="42">
        <v>18</v>
      </c>
      <c r="G422" s="27">
        <f>ROUND(EXP(F$4-F$5*LN($B418)+F$6*LN(F422)),2)</f>
        <v>28.77</v>
      </c>
      <c r="H422" s="28">
        <f>B418*G422/100</f>
        <v>18412.8</v>
      </c>
    </row>
    <row r="423" spans="2:8" x14ac:dyDescent="0.2">
      <c r="B423" s="38">
        <v>66000</v>
      </c>
      <c r="C423" s="39">
        <v>6</v>
      </c>
      <c r="D423" s="17">
        <f>ROUND(EXP(C$4-C$5*LN($B423)+C$6*LN(C423)),2)</f>
        <v>4.13</v>
      </c>
      <c r="E423" s="21">
        <f>B423*D423/100</f>
        <v>2725.8</v>
      </c>
      <c r="F423" s="39">
        <v>6</v>
      </c>
      <c r="G423" s="17">
        <f>ROUND(EXP(F$4-F$5*LN($B423)+F$6*LN(F423)),2)</f>
        <v>12.11</v>
      </c>
      <c r="H423" s="21">
        <f>B423*G423/100</f>
        <v>7992.6</v>
      </c>
    </row>
    <row r="424" spans="2:8" x14ac:dyDescent="0.2">
      <c r="B424" s="44"/>
      <c r="C424" s="40">
        <v>9</v>
      </c>
      <c r="D424" s="19">
        <f>ROUND(EXP(C$4-C$5*LN($B423)+C$6*LN(C424)),2)</f>
        <v>5.12</v>
      </c>
      <c r="E424" s="22">
        <f>B423*D424/100</f>
        <v>3379.2</v>
      </c>
      <c r="F424" s="40">
        <v>9</v>
      </c>
      <c r="G424" s="19">
        <f>ROUND(EXP(F$4-F$5*LN($B423)+F$6*LN(F424)),2)</f>
        <v>16.559999999999999</v>
      </c>
      <c r="H424" s="22">
        <f>B423*G424/100</f>
        <v>10929.6</v>
      </c>
    </row>
    <row r="425" spans="2:8" x14ac:dyDescent="0.2">
      <c r="B425" s="44"/>
      <c r="C425" s="40">
        <v>12</v>
      </c>
      <c r="D425" s="19">
        <f>ROUND(EXP(C$4-C$5*LN($B423)+C$6*LN(C425)),2)</f>
        <v>5.96</v>
      </c>
      <c r="E425" s="22">
        <f>B423*D425/100</f>
        <v>3933.6</v>
      </c>
      <c r="F425" s="40">
        <v>12</v>
      </c>
      <c r="G425" s="19">
        <f>ROUND(EXP(F$4-F$5*LN($B423)+F$6*LN(F425)),2)</f>
        <v>20.69</v>
      </c>
      <c r="H425" s="22">
        <f>B423*G425/100</f>
        <v>13655.4</v>
      </c>
    </row>
    <row r="426" spans="2:8" x14ac:dyDescent="0.2">
      <c r="B426" s="44"/>
      <c r="C426" s="40">
        <v>15</v>
      </c>
      <c r="D426" s="19">
        <f>ROUND(EXP(C$4-C$5*LN($B423)+C$6*LN(C426)),2)</f>
        <v>6.71</v>
      </c>
      <c r="E426" s="22">
        <f>B423*D426/100</f>
        <v>4428.6000000000004</v>
      </c>
      <c r="F426" s="40">
        <v>15</v>
      </c>
      <c r="G426" s="19">
        <f>ROUND(EXP(F$4-F$5*LN($B423)+F$6*LN(F426)),2)</f>
        <v>24.58</v>
      </c>
      <c r="H426" s="22">
        <f>B423*G426/100</f>
        <v>16222.8</v>
      </c>
    </row>
    <row r="427" spans="2:8" x14ac:dyDescent="0.2">
      <c r="B427" s="45"/>
      <c r="C427" s="42">
        <v>18</v>
      </c>
      <c r="D427" s="27">
        <f>ROUND(EXP(C$4-C$5*LN($B423)+C$6*LN(C427)),2)</f>
        <v>7.4</v>
      </c>
      <c r="E427" s="28">
        <f>B423*D427/100</f>
        <v>4884</v>
      </c>
      <c r="F427" s="42">
        <v>18</v>
      </c>
      <c r="G427" s="27">
        <f>ROUND(EXP(F$4-F$5*LN($B423)+F$6*LN(F427)),2)</f>
        <v>28.3</v>
      </c>
      <c r="H427" s="28">
        <f>B423*G427/100</f>
        <v>18678</v>
      </c>
    </row>
    <row r="428" spans="2:8" x14ac:dyDescent="0.2">
      <c r="B428" s="38">
        <v>68000</v>
      </c>
      <c r="C428" s="39">
        <v>6</v>
      </c>
      <c r="D428" s="17">
        <f>ROUND(EXP(C$4-C$5*LN($B428)+C$6*LN(C428)),2)</f>
        <v>4.09</v>
      </c>
      <c r="E428" s="21">
        <f>B428*D428/100</f>
        <v>2781.2</v>
      </c>
      <c r="F428" s="39">
        <v>6</v>
      </c>
      <c r="G428" s="17">
        <f>ROUND(EXP(F$4-F$5*LN($B428)+F$6*LN(F428)),2)</f>
        <v>11.91</v>
      </c>
      <c r="H428" s="21">
        <f>B428*G428/100</f>
        <v>8098.8</v>
      </c>
    </row>
    <row r="429" spans="2:8" x14ac:dyDescent="0.2">
      <c r="B429" s="44"/>
      <c r="C429" s="40">
        <v>9</v>
      </c>
      <c r="D429" s="19">
        <f>ROUND(EXP(C$4-C$5*LN($B428)+C$6*LN(C429)),2)</f>
        <v>5.07</v>
      </c>
      <c r="E429" s="22">
        <f>B428*D429/100</f>
        <v>3447.6</v>
      </c>
      <c r="F429" s="40">
        <v>9</v>
      </c>
      <c r="G429" s="19">
        <f>ROUND(EXP(F$4-F$5*LN($B428)+F$6*LN(F429)),2)</f>
        <v>16.3</v>
      </c>
      <c r="H429" s="22">
        <f>B428*G429/100</f>
        <v>11084</v>
      </c>
    </row>
    <row r="430" spans="2:8" x14ac:dyDescent="0.2">
      <c r="B430" s="44"/>
      <c r="C430" s="40">
        <v>12</v>
      </c>
      <c r="D430" s="19">
        <f>ROUND(EXP(C$4-C$5*LN($B428)+C$6*LN(C430)),2)</f>
        <v>5.91</v>
      </c>
      <c r="E430" s="22">
        <f>B428*D430/100</f>
        <v>4018.8</v>
      </c>
      <c r="F430" s="40">
        <v>12</v>
      </c>
      <c r="G430" s="19">
        <f>ROUND(EXP(F$4-F$5*LN($B428)+F$6*LN(F430)),2)</f>
        <v>20.36</v>
      </c>
      <c r="H430" s="22">
        <f>B428*G430/100</f>
        <v>13844.8</v>
      </c>
    </row>
    <row r="431" spans="2:8" x14ac:dyDescent="0.2">
      <c r="B431" s="44"/>
      <c r="C431" s="40">
        <v>15</v>
      </c>
      <c r="D431" s="19">
        <f>ROUND(EXP(C$4-C$5*LN($B428)+C$6*LN(C431)),2)</f>
        <v>6.65</v>
      </c>
      <c r="E431" s="22">
        <f>B428*D431/100</f>
        <v>4522</v>
      </c>
      <c r="F431" s="40">
        <v>15</v>
      </c>
      <c r="G431" s="19">
        <f>ROUND(EXP(F$4-F$5*LN($B428)+F$6*LN(F431)),2)</f>
        <v>24.19</v>
      </c>
      <c r="H431" s="22">
        <f>B428*G431/100</f>
        <v>16449.2</v>
      </c>
    </row>
    <row r="432" spans="2:8" x14ac:dyDescent="0.2">
      <c r="B432" s="45"/>
      <c r="C432" s="42">
        <v>18</v>
      </c>
      <c r="D432" s="27">
        <f>ROUND(EXP(C$4-C$5*LN($B428)+C$6*LN(C432)),2)</f>
        <v>7.33</v>
      </c>
      <c r="E432" s="28">
        <f>B428*D432/100</f>
        <v>4984.3999999999996</v>
      </c>
      <c r="F432" s="42">
        <v>18</v>
      </c>
      <c r="G432" s="27">
        <f>ROUND(EXP(F$4-F$5*LN($B428)+F$6*LN(F432)),2)</f>
        <v>27.85</v>
      </c>
      <c r="H432" s="28">
        <f>B428*G432/100</f>
        <v>18938</v>
      </c>
    </row>
    <row r="433" spans="2:8" x14ac:dyDescent="0.2">
      <c r="B433" s="38">
        <v>70000</v>
      </c>
      <c r="C433" s="39">
        <v>6</v>
      </c>
      <c r="D433" s="17">
        <f>ROUND(EXP(C$4-C$5*LN($B433)+C$6*LN(C433)),2)</f>
        <v>4.05</v>
      </c>
      <c r="E433" s="21">
        <f>B433*D433/100</f>
        <v>2835</v>
      </c>
      <c r="F433" s="39">
        <v>6</v>
      </c>
      <c r="G433" s="17">
        <f>ROUND(EXP(F$4-F$5*LN($B433)+F$6*LN(F433)),2)</f>
        <v>11.73</v>
      </c>
      <c r="H433" s="21">
        <f>B433*G433/100</f>
        <v>8211</v>
      </c>
    </row>
    <row r="434" spans="2:8" x14ac:dyDescent="0.2">
      <c r="B434" s="44"/>
      <c r="C434" s="40">
        <v>9</v>
      </c>
      <c r="D434" s="19">
        <f>ROUND(EXP(C$4-C$5*LN($B433)+C$6*LN(C434)),2)</f>
        <v>5.03</v>
      </c>
      <c r="E434" s="22">
        <f>B433*D434/100</f>
        <v>3521</v>
      </c>
      <c r="F434" s="40">
        <v>9</v>
      </c>
      <c r="G434" s="19">
        <f>ROUND(EXP(F$4-F$5*LN($B433)+F$6*LN(F434)),2)</f>
        <v>16.04</v>
      </c>
      <c r="H434" s="22">
        <f>B433*G434/100</f>
        <v>11228</v>
      </c>
    </row>
    <row r="435" spans="2:8" x14ac:dyDescent="0.2">
      <c r="B435" s="44"/>
      <c r="C435" s="40">
        <v>12</v>
      </c>
      <c r="D435" s="19">
        <f>ROUND(EXP(C$4-C$5*LN($B433)+C$6*LN(C435)),2)</f>
        <v>5.85</v>
      </c>
      <c r="E435" s="22">
        <f>B433*D435/100</f>
        <v>4095</v>
      </c>
      <c r="F435" s="40">
        <v>12</v>
      </c>
      <c r="G435" s="19">
        <f>ROUND(EXP(F$4-F$5*LN($B433)+F$6*LN(F435)),2)</f>
        <v>20.04</v>
      </c>
      <c r="H435" s="22">
        <f>B433*G435/100</f>
        <v>14028</v>
      </c>
    </row>
    <row r="436" spans="2:8" x14ac:dyDescent="0.2">
      <c r="B436" s="44"/>
      <c r="C436" s="40">
        <v>15</v>
      </c>
      <c r="D436" s="19">
        <f>ROUND(EXP(C$4-C$5*LN($B433)+C$6*LN(C436)),2)</f>
        <v>6.59</v>
      </c>
      <c r="E436" s="22">
        <f>B433*D436/100</f>
        <v>4613</v>
      </c>
      <c r="F436" s="40">
        <v>15</v>
      </c>
      <c r="G436" s="19">
        <f>ROUND(EXP(F$4-F$5*LN($B433)+F$6*LN(F436)),2)</f>
        <v>23.81</v>
      </c>
      <c r="H436" s="22">
        <f>B433*G436/100</f>
        <v>16667</v>
      </c>
    </row>
    <row r="437" spans="2:8" x14ac:dyDescent="0.2">
      <c r="B437" s="45"/>
      <c r="C437" s="42">
        <v>18</v>
      </c>
      <c r="D437" s="27">
        <f>ROUND(EXP(C$4-C$5*LN($B433)+C$6*LN(C437)),2)</f>
        <v>7.26</v>
      </c>
      <c r="E437" s="28">
        <f>B433*D437/100</f>
        <v>5082</v>
      </c>
      <c r="F437" s="42">
        <v>18</v>
      </c>
      <c r="G437" s="27">
        <f>ROUND(EXP(F$4-F$5*LN($B433)+F$6*LN(F437)),2)</f>
        <v>27.42</v>
      </c>
      <c r="H437" s="28">
        <f>B433*G437/100</f>
        <v>19194.000000000004</v>
      </c>
    </row>
    <row r="438" spans="2:8" x14ac:dyDescent="0.2">
      <c r="B438" s="38">
        <v>72000</v>
      </c>
      <c r="C438" s="39">
        <v>6</v>
      </c>
      <c r="D438" s="17">
        <f>ROUND(EXP(C$4-C$5*LN($B438)+C$6*LN(C438)),2)</f>
        <v>4.0199999999999996</v>
      </c>
      <c r="E438" s="21">
        <f>B438*D438/100</f>
        <v>2894.3999999999996</v>
      </c>
      <c r="F438" s="39">
        <v>6</v>
      </c>
      <c r="G438" s="17">
        <f>ROUND(EXP(F$4-F$5*LN($B438)+F$6*LN(F438)),2)</f>
        <v>11.55</v>
      </c>
      <c r="H438" s="21">
        <f>B438*G438/100</f>
        <v>8316</v>
      </c>
    </row>
    <row r="439" spans="2:8" x14ac:dyDescent="0.2">
      <c r="B439" s="44"/>
      <c r="C439" s="40">
        <v>9</v>
      </c>
      <c r="D439" s="19">
        <f>ROUND(EXP(C$4-C$5*LN($B438)+C$6*LN(C439)),2)</f>
        <v>4.9800000000000004</v>
      </c>
      <c r="E439" s="22">
        <f>B438*D439/100</f>
        <v>3585.6000000000004</v>
      </c>
      <c r="F439" s="40">
        <v>9</v>
      </c>
      <c r="G439" s="19">
        <f>ROUND(EXP(F$4-F$5*LN($B438)+F$6*LN(F439)),2)</f>
        <v>15.8</v>
      </c>
      <c r="H439" s="22">
        <f>B438*G439/100</f>
        <v>11376</v>
      </c>
    </row>
    <row r="440" spans="2:8" x14ac:dyDescent="0.2">
      <c r="B440" s="44"/>
      <c r="C440" s="40">
        <v>12</v>
      </c>
      <c r="D440" s="19">
        <f>ROUND(EXP(C$4-C$5*LN($B438)+C$6*LN(C440)),2)</f>
        <v>5.8</v>
      </c>
      <c r="E440" s="22">
        <f>B438*D440/100</f>
        <v>4176</v>
      </c>
      <c r="F440" s="40">
        <v>12</v>
      </c>
      <c r="G440" s="19">
        <f>ROUND(EXP(F$4-F$5*LN($B438)+F$6*LN(F440)),2)</f>
        <v>19.739999999999998</v>
      </c>
      <c r="H440" s="22">
        <f>B438*G440/100</f>
        <v>14212.8</v>
      </c>
    </row>
    <row r="441" spans="2:8" x14ac:dyDescent="0.2">
      <c r="B441" s="44"/>
      <c r="C441" s="40">
        <v>15</v>
      </c>
      <c r="D441" s="19">
        <f>ROUND(EXP(C$4-C$5*LN($B438)+C$6*LN(C441)),2)</f>
        <v>6.53</v>
      </c>
      <c r="E441" s="22">
        <f>B438*D441/100</f>
        <v>4701.6000000000004</v>
      </c>
      <c r="F441" s="40">
        <v>15</v>
      </c>
      <c r="G441" s="19">
        <f>ROUND(EXP(F$4-F$5*LN($B438)+F$6*LN(F441)),2)</f>
        <v>23.46</v>
      </c>
      <c r="H441" s="22">
        <f>B438*G441/100</f>
        <v>16891.2</v>
      </c>
    </row>
    <row r="442" spans="2:8" x14ac:dyDescent="0.2">
      <c r="B442" s="45"/>
      <c r="C442" s="42">
        <v>18</v>
      </c>
      <c r="D442" s="27">
        <f>ROUND(EXP(C$4-C$5*LN($B438)+C$6*LN(C442)),2)</f>
        <v>7.2</v>
      </c>
      <c r="E442" s="28">
        <f>B438*D442/100</f>
        <v>5184</v>
      </c>
      <c r="F442" s="42">
        <v>18</v>
      </c>
      <c r="G442" s="27">
        <f>ROUND(EXP(F$4-F$5*LN($B438)+F$6*LN(F442)),2)</f>
        <v>27.01</v>
      </c>
      <c r="H442" s="28">
        <f>B438*G442/100</f>
        <v>19447.2</v>
      </c>
    </row>
    <row r="443" spans="2:8" x14ac:dyDescent="0.2">
      <c r="B443" s="38">
        <v>74000</v>
      </c>
      <c r="C443" s="39">
        <v>6</v>
      </c>
      <c r="D443" s="17">
        <f>ROUND(EXP(C$4-C$5*LN($B443)+C$6*LN(C443)),2)</f>
        <v>3.98</v>
      </c>
      <c r="E443" s="21">
        <f>B443*D443/100</f>
        <v>2945.2</v>
      </c>
      <c r="F443" s="39">
        <v>6</v>
      </c>
      <c r="G443" s="17">
        <f>ROUND(EXP(F$4-F$5*LN($B443)+F$6*LN(F443)),2)</f>
        <v>11.38</v>
      </c>
      <c r="H443" s="21">
        <f>B443*G443/100</f>
        <v>8421.2000000000007</v>
      </c>
    </row>
    <row r="444" spans="2:8" x14ac:dyDescent="0.2">
      <c r="B444" s="44"/>
      <c r="C444" s="40">
        <v>9</v>
      </c>
      <c r="D444" s="19">
        <f>ROUND(EXP(C$4-C$5*LN($B443)+C$6*LN(C444)),2)</f>
        <v>4.9400000000000004</v>
      </c>
      <c r="E444" s="22">
        <f>B443*D444/100</f>
        <v>3655.6</v>
      </c>
      <c r="F444" s="40">
        <v>9</v>
      </c>
      <c r="G444" s="19">
        <f>ROUND(EXP(F$4-F$5*LN($B443)+F$6*LN(F444)),2)</f>
        <v>15.57</v>
      </c>
      <c r="H444" s="22">
        <f>B443*G444/100</f>
        <v>11521.8</v>
      </c>
    </row>
    <row r="445" spans="2:8" x14ac:dyDescent="0.2">
      <c r="B445" s="44"/>
      <c r="C445" s="40">
        <v>12</v>
      </c>
      <c r="D445" s="19">
        <f>ROUND(EXP(C$4-C$5*LN($B443)+C$6*LN(C445)),2)</f>
        <v>5.75</v>
      </c>
      <c r="E445" s="22">
        <f>B443*D445/100</f>
        <v>4255</v>
      </c>
      <c r="F445" s="40">
        <v>12</v>
      </c>
      <c r="G445" s="19">
        <f>ROUND(EXP(F$4-F$5*LN($B443)+F$6*LN(F445)),2)</f>
        <v>19.45</v>
      </c>
      <c r="H445" s="22">
        <f>B443*G445/100</f>
        <v>14393</v>
      </c>
    </row>
    <row r="446" spans="2:8" x14ac:dyDescent="0.2">
      <c r="B446" s="44"/>
      <c r="C446" s="40">
        <v>15</v>
      </c>
      <c r="D446" s="19">
        <f>ROUND(EXP(C$4-C$5*LN($B443)+C$6*LN(C446)),2)</f>
        <v>6.48</v>
      </c>
      <c r="E446" s="22">
        <f>B443*D446/100</f>
        <v>4795.2000000000007</v>
      </c>
      <c r="F446" s="40">
        <v>15</v>
      </c>
      <c r="G446" s="19">
        <f>ROUND(EXP(F$4-F$5*LN($B443)+F$6*LN(F446)),2)</f>
        <v>23.11</v>
      </c>
      <c r="H446" s="22">
        <f>B443*G446/100</f>
        <v>17101.400000000001</v>
      </c>
    </row>
    <row r="447" spans="2:8" x14ac:dyDescent="0.2">
      <c r="B447" s="45"/>
      <c r="C447" s="42">
        <v>18</v>
      </c>
      <c r="D447" s="27">
        <f>ROUND(EXP(C$4-C$5*LN($B443)+C$6*LN(C447)),2)</f>
        <v>7.14</v>
      </c>
      <c r="E447" s="28">
        <f>B443*D447/100</f>
        <v>5283.6</v>
      </c>
      <c r="F447" s="42">
        <v>18</v>
      </c>
      <c r="G447" s="27">
        <f>ROUND(EXP(F$4-F$5*LN($B443)+F$6*LN(F447)),2)</f>
        <v>26.61</v>
      </c>
      <c r="H447" s="28">
        <f>B443*G447/100</f>
        <v>19691.400000000001</v>
      </c>
    </row>
    <row r="448" spans="2:8" x14ac:dyDescent="0.2">
      <c r="B448" s="38">
        <v>76000</v>
      </c>
      <c r="C448" s="39">
        <v>6</v>
      </c>
      <c r="D448" s="17">
        <f>ROUND(EXP(C$4-C$5*LN($B448)+C$6*LN(C448)),2)</f>
        <v>3.95</v>
      </c>
      <c r="E448" s="21">
        <f>B448*D448/100</f>
        <v>3002</v>
      </c>
      <c r="F448" s="39">
        <v>6</v>
      </c>
      <c r="G448" s="17">
        <f>ROUND(EXP(F$4-F$5*LN($B448)+F$6*LN(F448)),2)</f>
        <v>11.22</v>
      </c>
      <c r="H448" s="21">
        <f>B448*G448/100</f>
        <v>8527.2000000000007</v>
      </c>
    </row>
    <row r="449" spans="2:8" x14ac:dyDescent="0.2">
      <c r="B449" s="44"/>
      <c r="C449" s="40">
        <v>9</v>
      </c>
      <c r="D449" s="19">
        <f>ROUND(EXP(C$4-C$5*LN($B448)+C$6*LN(C449)),2)</f>
        <v>4.9000000000000004</v>
      </c>
      <c r="E449" s="22">
        <f>B448*D449/100</f>
        <v>3724</v>
      </c>
      <c r="F449" s="40">
        <v>9</v>
      </c>
      <c r="G449" s="19">
        <f>ROUND(EXP(F$4-F$5*LN($B448)+F$6*LN(F449)),2)</f>
        <v>15.35</v>
      </c>
      <c r="H449" s="22">
        <f>B448*G449/100</f>
        <v>11666</v>
      </c>
    </row>
    <row r="450" spans="2:8" x14ac:dyDescent="0.2">
      <c r="B450" s="44"/>
      <c r="C450" s="40">
        <v>12</v>
      </c>
      <c r="D450" s="19">
        <f>ROUND(EXP(C$4-C$5*LN($B448)+C$6*LN(C450)),2)</f>
        <v>5.71</v>
      </c>
      <c r="E450" s="22">
        <f>B448*D450/100</f>
        <v>4339.6000000000004</v>
      </c>
      <c r="F450" s="40">
        <v>12</v>
      </c>
      <c r="G450" s="19">
        <f>ROUND(EXP(F$4-F$5*LN($B448)+F$6*LN(F450)),2)</f>
        <v>19.170000000000002</v>
      </c>
      <c r="H450" s="22">
        <f>B448*G450/100</f>
        <v>14569.200000000003</v>
      </c>
    </row>
    <row r="451" spans="2:8" x14ac:dyDescent="0.2">
      <c r="B451" s="44"/>
      <c r="C451" s="40">
        <v>15</v>
      </c>
      <c r="D451" s="19">
        <f>ROUND(EXP(C$4-C$5*LN($B448)+C$6*LN(C451)),2)</f>
        <v>6.42</v>
      </c>
      <c r="E451" s="22">
        <f>B448*D451/100</f>
        <v>4879.2</v>
      </c>
      <c r="F451" s="40">
        <v>15</v>
      </c>
      <c r="G451" s="19">
        <f>ROUND(EXP(F$4-F$5*LN($B448)+F$6*LN(F451)),2)</f>
        <v>22.78</v>
      </c>
      <c r="H451" s="22">
        <f>B448*G451/100</f>
        <v>17312.8</v>
      </c>
    </row>
    <row r="452" spans="2:8" x14ac:dyDescent="0.2">
      <c r="B452" s="45"/>
      <c r="C452" s="42">
        <v>18</v>
      </c>
      <c r="D452" s="27">
        <f>ROUND(EXP(C$4-C$5*LN($B448)+C$6*LN(C452)),2)</f>
        <v>7.08</v>
      </c>
      <c r="E452" s="28">
        <f>B448*D452/100</f>
        <v>5380.8</v>
      </c>
      <c r="F452" s="42">
        <v>18</v>
      </c>
      <c r="G452" s="27">
        <f>ROUND(EXP(F$4-F$5*LN($B448)+F$6*LN(F452)),2)</f>
        <v>26.23</v>
      </c>
      <c r="H452" s="28">
        <f>B448*G452/100</f>
        <v>19934.8</v>
      </c>
    </row>
    <row r="453" spans="2:8" x14ac:dyDescent="0.2">
      <c r="B453" s="38">
        <v>78000</v>
      </c>
      <c r="C453" s="39">
        <v>6</v>
      </c>
      <c r="D453" s="17">
        <f>ROUND(EXP(C$4-C$5*LN($B453)+C$6*LN(C453)),2)</f>
        <v>3.92</v>
      </c>
      <c r="E453" s="21">
        <f>B453*D453/100</f>
        <v>3057.6</v>
      </c>
      <c r="F453" s="39">
        <v>6</v>
      </c>
      <c r="G453" s="17">
        <f>ROUND(EXP(F$4-F$5*LN($B453)+F$6*LN(F453)),2)</f>
        <v>11.06</v>
      </c>
      <c r="H453" s="21">
        <f>B453*G453/100</f>
        <v>8626.7999999999993</v>
      </c>
    </row>
    <row r="454" spans="2:8" x14ac:dyDescent="0.2">
      <c r="B454" s="44"/>
      <c r="C454" s="40">
        <v>9</v>
      </c>
      <c r="D454" s="19">
        <f>ROUND(EXP(C$4-C$5*LN($B453)+C$6*LN(C454)),2)</f>
        <v>4.8600000000000003</v>
      </c>
      <c r="E454" s="22">
        <f>B453*D454/100</f>
        <v>3790.8</v>
      </c>
      <c r="F454" s="40">
        <v>9</v>
      </c>
      <c r="G454" s="19">
        <f>ROUND(EXP(F$4-F$5*LN($B453)+F$6*LN(F454)),2)</f>
        <v>15.14</v>
      </c>
      <c r="H454" s="22">
        <f>B453*G454/100</f>
        <v>11809.2</v>
      </c>
    </row>
    <row r="455" spans="2:8" x14ac:dyDescent="0.2">
      <c r="B455" s="44"/>
      <c r="C455" s="40">
        <v>12</v>
      </c>
      <c r="D455" s="19">
        <f>ROUND(EXP(C$4-C$5*LN($B453)+C$6*LN(C455)),2)</f>
        <v>5.66</v>
      </c>
      <c r="E455" s="22">
        <f>B453*D455/100</f>
        <v>4414.8</v>
      </c>
      <c r="F455" s="40">
        <v>12</v>
      </c>
      <c r="G455" s="19">
        <f>ROUND(EXP(F$4-F$5*LN($B453)+F$6*LN(F455)),2)</f>
        <v>18.91</v>
      </c>
      <c r="H455" s="22">
        <f>B453*G455/100</f>
        <v>14749.8</v>
      </c>
    </row>
    <row r="456" spans="2:8" x14ac:dyDescent="0.2">
      <c r="B456" s="44"/>
      <c r="C456" s="40">
        <v>15</v>
      </c>
      <c r="D456" s="19">
        <f>ROUND(EXP(C$4-C$5*LN($B453)+C$6*LN(C456)),2)</f>
        <v>6.37</v>
      </c>
      <c r="E456" s="22">
        <f>B453*D456/100</f>
        <v>4968.6000000000004</v>
      </c>
      <c r="F456" s="40">
        <v>15</v>
      </c>
      <c r="G456" s="19">
        <f>ROUND(EXP(F$4-F$5*LN($B453)+F$6*LN(F456)),2)</f>
        <v>22.47</v>
      </c>
      <c r="H456" s="22">
        <f>B453*G456/100</f>
        <v>17526.599999999999</v>
      </c>
    </row>
    <row r="457" spans="2:8" x14ac:dyDescent="0.2">
      <c r="B457" s="45"/>
      <c r="C457" s="42">
        <v>18</v>
      </c>
      <c r="D457" s="27">
        <f>ROUND(EXP(C$4-C$5*LN($B453)+C$6*LN(C457)),2)</f>
        <v>7.02</v>
      </c>
      <c r="E457" s="28">
        <f>B453*D457/100</f>
        <v>5475.6</v>
      </c>
      <c r="F457" s="42">
        <v>18</v>
      </c>
      <c r="G457" s="27">
        <f>ROUND(EXP(F$4-F$5*LN($B453)+F$6*LN(F457)),2)</f>
        <v>25.87</v>
      </c>
      <c r="H457" s="28">
        <f>B453*G457/100</f>
        <v>20178.599999999999</v>
      </c>
    </row>
    <row r="458" spans="2:8" x14ac:dyDescent="0.2">
      <c r="B458" s="38">
        <v>80000</v>
      </c>
      <c r="C458" s="39">
        <v>6</v>
      </c>
      <c r="D458" s="17">
        <f>ROUND(EXP(C$4-C$5*LN($B458)+C$6*LN(C458)),2)</f>
        <v>3.89</v>
      </c>
      <c r="E458" s="21">
        <f>B458*D458/100</f>
        <v>3112</v>
      </c>
      <c r="F458" s="39">
        <v>6</v>
      </c>
      <c r="G458" s="17">
        <f>ROUND(EXP(F$4-F$5*LN($B458)+F$6*LN(F458)),2)</f>
        <v>10.91</v>
      </c>
      <c r="H458" s="21">
        <f>B458*G458/100</f>
        <v>8728</v>
      </c>
    </row>
    <row r="459" spans="2:8" x14ac:dyDescent="0.2">
      <c r="B459" s="44"/>
      <c r="C459" s="40">
        <v>9</v>
      </c>
      <c r="D459" s="19">
        <f>ROUND(EXP(C$4-C$5*LN($B458)+C$6*LN(C459)),2)</f>
        <v>4.82</v>
      </c>
      <c r="E459" s="22">
        <f>B458*D459/100</f>
        <v>3856</v>
      </c>
      <c r="F459" s="40">
        <v>9</v>
      </c>
      <c r="G459" s="19">
        <f>ROUND(EXP(F$4-F$5*LN($B458)+F$6*LN(F459)),2)</f>
        <v>14.93</v>
      </c>
      <c r="H459" s="22">
        <f>B458*G459/100</f>
        <v>11944</v>
      </c>
    </row>
    <row r="460" spans="2:8" x14ac:dyDescent="0.2">
      <c r="B460" s="44"/>
      <c r="C460" s="40">
        <v>12</v>
      </c>
      <c r="D460" s="19">
        <f>ROUND(EXP(C$4-C$5*LN($B458)+C$6*LN(C460)),2)</f>
        <v>5.61</v>
      </c>
      <c r="E460" s="22">
        <f>B458*D460/100</f>
        <v>4488</v>
      </c>
      <c r="F460" s="40">
        <v>12</v>
      </c>
      <c r="G460" s="19">
        <f>ROUND(EXP(F$4-F$5*LN($B458)+F$6*LN(F460)),2)</f>
        <v>18.649999999999999</v>
      </c>
      <c r="H460" s="22">
        <f>B458*G460/100</f>
        <v>14920</v>
      </c>
    </row>
    <row r="461" spans="2:8" x14ac:dyDescent="0.2">
      <c r="B461" s="44"/>
      <c r="C461" s="40">
        <v>15</v>
      </c>
      <c r="D461" s="19">
        <f>ROUND(EXP(C$4-C$5*LN($B458)+C$6*LN(C461)),2)</f>
        <v>6.32</v>
      </c>
      <c r="E461" s="22">
        <f>B458*D461/100</f>
        <v>5056</v>
      </c>
      <c r="F461" s="40">
        <v>15</v>
      </c>
      <c r="G461" s="19">
        <f>ROUND(EXP(F$4-F$5*LN($B458)+F$6*LN(F461)),2)</f>
        <v>22.16</v>
      </c>
      <c r="H461" s="22">
        <f>B458*G461/100</f>
        <v>17728</v>
      </c>
    </row>
    <row r="462" spans="2:8" x14ac:dyDescent="0.2">
      <c r="B462" s="45"/>
      <c r="C462" s="42">
        <v>18</v>
      </c>
      <c r="D462" s="27">
        <f>ROUND(EXP(C$4-C$5*LN($B458)+C$6*LN(C462)),2)</f>
        <v>6.96</v>
      </c>
      <c r="E462" s="28">
        <f>B458*D462/100</f>
        <v>5568</v>
      </c>
      <c r="F462" s="42">
        <v>18</v>
      </c>
      <c r="G462" s="27">
        <f>ROUND(EXP(F$4-F$5*LN($B458)+F$6*LN(F462)),2)</f>
        <v>25.52</v>
      </c>
      <c r="H462" s="28">
        <f>B458*G462/100</f>
        <v>20416</v>
      </c>
    </row>
    <row r="463" spans="2:8" x14ac:dyDescent="0.2">
      <c r="B463" s="38">
        <v>82000</v>
      </c>
      <c r="C463" s="39">
        <v>6</v>
      </c>
      <c r="D463" s="17">
        <f>ROUND(EXP(C$4-C$5*LN($B463)+C$6*LN(C463)),2)</f>
        <v>3.85</v>
      </c>
      <c r="E463" s="21">
        <f>B463*D463/100</f>
        <v>3157</v>
      </c>
      <c r="F463" s="39">
        <v>6</v>
      </c>
      <c r="G463" s="17">
        <f>ROUND(EXP(F$4-F$5*LN($B463)+F$6*LN(F463)),2)</f>
        <v>10.77</v>
      </c>
      <c r="H463" s="21">
        <f>B463*G463/100</f>
        <v>8831.4</v>
      </c>
    </row>
    <row r="464" spans="2:8" x14ac:dyDescent="0.2">
      <c r="B464" s="44"/>
      <c r="C464" s="40">
        <v>9</v>
      </c>
      <c r="D464" s="19">
        <f>ROUND(EXP(C$4-C$5*LN($B463)+C$6*LN(C464)),2)</f>
        <v>4.78</v>
      </c>
      <c r="E464" s="22">
        <f>B463*D464/100</f>
        <v>3919.6</v>
      </c>
      <c r="F464" s="40">
        <v>9</v>
      </c>
      <c r="G464" s="19">
        <f>ROUND(EXP(F$4-F$5*LN($B463)+F$6*LN(F464)),2)</f>
        <v>14.74</v>
      </c>
      <c r="H464" s="22">
        <f>B463*G464/100</f>
        <v>12086.8</v>
      </c>
    </row>
    <row r="465" spans="2:8" x14ac:dyDescent="0.2">
      <c r="B465" s="44"/>
      <c r="C465" s="40">
        <v>12</v>
      </c>
      <c r="D465" s="19">
        <f>ROUND(EXP(C$4-C$5*LN($B463)+C$6*LN(C465)),2)</f>
        <v>5.57</v>
      </c>
      <c r="E465" s="22">
        <f>B463*D465/100</f>
        <v>4567.3999999999996</v>
      </c>
      <c r="F465" s="40">
        <v>12</v>
      </c>
      <c r="G465" s="19">
        <f>ROUND(EXP(F$4-F$5*LN($B463)+F$6*LN(F465)),2)</f>
        <v>18.41</v>
      </c>
      <c r="H465" s="22">
        <f>B463*G465/100</f>
        <v>15096.2</v>
      </c>
    </row>
    <row r="466" spans="2:8" x14ac:dyDescent="0.2">
      <c r="B466" s="44"/>
      <c r="C466" s="40">
        <v>15</v>
      </c>
      <c r="D466" s="19">
        <f>ROUND(EXP(C$4-C$5*LN($B463)+C$6*LN(C466)),2)</f>
        <v>6.27</v>
      </c>
      <c r="E466" s="22">
        <f>B463*D466/100</f>
        <v>5141.3999999999996</v>
      </c>
      <c r="F466" s="40">
        <v>15</v>
      </c>
      <c r="G466" s="19">
        <f>ROUND(EXP(F$4-F$5*LN($B463)+F$6*LN(F466)),2)</f>
        <v>21.87</v>
      </c>
      <c r="H466" s="22">
        <f>B463*G466/100</f>
        <v>17933.400000000001</v>
      </c>
    </row>
    <row r="467" spans="2:8" x14ac:dyDescent="0.2">
      <c r="B467" s="45"/>
      <c r="C467" s="42">
        <v>18</v>
      </c>
      <c r="D467" s="27">
        <f>ROUND(EXP(C$4-C$5*LN($B463)+C$6*LN(C467)),2)</f>
        <v>6.91</v>
      </c>
      <c r="E467" s="28">
        <f>B463*D467/100</f>
        <v>5666.2</v>
      </c>
      <c r="F467" s="42">
        <v>18</v>
      </c>
      <c r="G467" s="27">
        <f>ROUND(EXP(F$4-F$5*LN($B463)+F$6*LN(F467)),2)</f>
        <v>25.18</v>
      </c>
      <c r="H467" s="28">
        <f>B463*G467/100</f>
        <v>20647.599999999999</v>
      </c>
    </row>
    <row r="468" spans="2:8" x14ac:dyDescent="0.2">
      <c r="B468" s="38">
        <v>84000</v>
      </c>
      <c r="C468" s="39">
        <v>6</v>
      </c>
      <c r="D468" s="17">
        <f>ROUND(EXP(C$4-C$5*LN($B468)+C$6*LN(C468)),2)</f>
        <v>3.83</v>
      </c>
      <c r="E468" s="21">
        <f>B468*D468/100</f>
        <v>3217.2</v>
      </c>
      <c r="F468" s="39">
        <v>6</v>
      </c>
      <c r="G468" s="17">
        <f>ROUND(EXP(F$4-F$5*LN($B468)+F$6*LN(F468)),2)</f>
        <v>10.63</v>
      </c>
      <c r="H468" s="21">
        <f>B468*G468/100</f>
        <v>8929.2000000000007</v>
      </c>
    </row>
    <row r="469" spans="2:8" x14ac:dyDescent="0.2">
      <c r="B469" s="44"/>
      <c r="C469" s="40">
        <v>9</v>
      </c>
      <c r="D469" s="19">
        <f>ROUND(EXP(C$4-C$5*LN($B468)+C$6*LN(C469)),2)</f>
        <v>4.74</v>
      </c>
      <c r="E469" s="22">
        <f>B468*D469/100</f>
        <v>3981.6</v>
      </c>
      <c r="F469" s="40">
        <v>9</v>
      </c>
      <c r="G469" s="19">
        <f>ROUND(EXP(F$4-F$5*LN($B468)+F$6*LN(F469)),2)</f>
        <v>14.55</v>
      </c>
      <c r="H469" s="22">
        <f>B468*G469/100</f>
        <v>12222</v>
      </c>
    </row>
    <row r="470" spans="2:8" x14ac:dyDescent="0.2">
      <c r="B470" s="44"/>
      <c r="C470" s="40">
        <v>12</v>
      </c>
      <c r="D470" s="19">
        <f>ROUND(EXP(C$4-C$5*LN($B468)+C$6*LN(C470)),2)</f>
        <v>5.53</v>
      </c>
      <c r="E470" s="22">
        <f>B468*D470/100</f>
        <v>4645.2</v>
      </c>
      <c r="F470" s="40">
        <v>12</v>
      </c>
      <c r="G470" s="19">
        <f>ROUND(EXP(F$4-F$5*LN($B468)+F$6*LN(F470)),2)</f>
        <v>18.170000000000002</v>
      </c>
      <c r="H470" s="22">
        <f>B468*G470/100</f>
        <v>15262.800000000003</v>
      </c>
    </row>
    <row r="471" spans="2:8" x14ac:dyDescent="0.2">
      <c r="B471" s="44"/>
      <c r="C471" s="40">
        <v>15</v>
      </c>
      <c r="D471" s="19">
        <f>ROUND(EXP(C$4-C$5*LN($B468)+C$6*LN(C471)),2)</f>
        <v>6.22</v>
      </c>
      <c r="E471" s="22">
        <f>B468*D471/100</f>
        <v>5224.8</v>
      </c>
      <c r="F471" s="40">
        <v>15</v>
      </c>
      <c r="G471" s="19">
        <f>ROUND(EXP(F$4-F$5*LN($B468)+F$6*LN(F471)),2)</f>
        <v>21.59</v>
      </c>
      <c r="H471" s="22">
        <f>B468*G471/100</f>
        <v>18135.599999999999</v>
      </c>
    </row>
    <row r="472" spans="2:8" x14ac:dyDescent="0.2">
      <c r="B472" s="45"/>
      <c r="C472" s="42">
        <v>18</v>
      </c>
      <c r="D472" s="27">
        <f>ROUND(EXP(C$4-C$5*LN($B468)+C$6*LN(C472)),2)</f>
        <v>6.86</v>
      </c>
      <c r="E472" s="28">
        <f>B468*D472/100</f>
        <v>5762.4</v>
      </c>
      <c r="F472" s="42">
        <v>18</v>
      </c>
      <c r="G472" s="27">
        <f>ROUND(EXP(F$4-F$5*LN($B468)+F$6*LN(F472)),2)</f>
        <v>24.86</v>
      </c>
      <c r="H472" s="28">
        <f>B468*G472/100</f>
        <v>20882.400000000001</v>
      </c>
    </row>
    <row r="473" spans="2:8" x14ac:dyDescent="0.2">
      <c r="B473" s="38">
        <v>86000</v>
      </c>
      <c r="C473" s="39">
        <v>6</v>
      </c>
      <c r="D473" s="17">
        <f>ROUND(EXP(C$4-C$5*LN($B473)+C$6*LN(C473)),2)</f>
        <v>3.8</v>
      </c>
      <c r="E473" s="21">
        <f>B473*D473/100</f>
        <v>3268</v>
      </c>
      <c r="F473" s="39">
        <v>6</v>
      </c>
      <c r="G473" s="17">
        <f>ROUND(EXP(F$4-F$5*LN($B473)+F$6*LN(F473)),2)</f>
        <v>10.5</v>
      </c>
      <c r="H473" s="21">
        <f>B473*G473/100</f>
        <v>9030</v>
      </c>
    </row>
    <row r="474" spans="2:8" x14ac:dyDescent="0.2">
      <c r="B474" s="44"/>
      <c r="C474" s="40">
        <v>9</v>
      </c>
      <c r="D474" s="19">
        <f>ROUND(EXP(C$4-C$5*LN($B473)+C$6*LN(C474)),2)</f>
        <v>4.71</v>
      </c>
      <c r="E474" s="22">
        <f>B473*D474/100</f>
        <v>4050.6</v>
      </c>
      <c r="F474" s="40">
        <v>9</v>
      </c>
      <c r="G474" s="19">
        <f>ROUND(EXP(F$4-F$5*LN($B473)+F$6*LN(F474)),2)</f>
        <v>14.36</v>
      </c>
      <c r="H474" s="22">
        <f>B473*G474/100</f>
        <v>12349.6</v>
      </c>
    </row>
    <row r="475" spans="2:8" x14ac:dyDescent="0.2">
      <c r="B475" s="44"/>
      <c r="C475" s="40">
        <v>12</v>
      </c>
      <c r="D475" s="19">
        <f>ROUND(EXP(C$4-C$5*LN($B473)+C$6*LN(C475)),2)</f>
        <v>5.49</v>
      </c>
      <c r="E475" s="22">
        <f>B473*D475/100</f>
        <v>4721.3999999999996</v>
      </c>
      <c r="F475" s="40">
        <v>12</v>
      </c>
      <c r="G475" s="19">
        <f>ROUND(EXP(F$4-F$5*LN($B473)+F$6*LN(F475)),2)</f>
        <v>17.940000000000001</v>
      </c>
      <c r="H475" s="22">
        <f>B473*G475/100</f>
        <v>15428.4</v>
      </c>
    </row>
    <row r="476" spans="2:8" x14ac:dyDescent="0.2">
      <c r="B476" s="44"/>
      <c r="C476" s="40">
        <v>15</v>
      </c>
      <c r="D476" s="19">
        <f>ROUND(EXP(C$4-C$5*LN($B473)+C$6*LN(C476)),2)</f>
        <v>6.18</v>
      </c>
      <c r="E476" s="22">
        <f>B473*D476/100</f>
        <v>5314.8</v>
      </c>
      <c r="F476" s="40">
        <v>15</v>
      </c>
      <c r="G476" s="19">
        <f>ROUND(EXP(F$4-F$5*LN($B473)+F$6*LN(F476)),2)</f>
        <v>21.32</v>
      </c>
      <c r="H476" s="22">
        <f>B473*G476/100</f>
        <v>18335.2</v>
      </c>
    </row>
    <row r="477" spans="2:8" x14ac:dyDescent="0.2">
      <c r="B477" s="45"/>
      <c r="C477" s="42">
        <v>18</v>
      </c>
      <c r="D477" s="27">
        <f>ROUND(EXP(C$4-C$5*LN($B473)+C$6*LN(C477)),2)</f>
        <v>6.81</v>
      </c>
      <c r="E477" s="28">
        <f>B473*D477/100</f>
        <v>5856.6</v>
      </c>
      <c r="F477" s="42">
        <v>18</v>
      </c>
      <c r="G477" s="27">
        <f>ROUND(EXP(F$4-F$5*LN($B473)+F$6*LN(F477)),2)</f>
        <v>24.54</v>
      </c>
      <c r="H477" s="28">
        <f>B473*G477/100</f>
        <v>21104.400000000001</v>
      </c>
    </row>
    <row r="478" spans="2:8" x14ac:dyDescent="0.2">
      <c r="B478" s="38">
        <v>88000</v>
      </c>
      <c r="C478" s="39">
        <v>6</v>
      </c>
      <c r="D478" s="17">
        <f>ROUND(EXP(C$4-C$5*LN($B478)+C$6*LN(C478)),2)</f>
        <v>3.77</v>
      </c>
      <c r="E478" s="21">
        <f>B478*D478/100</f>
        <v>3317.6</v>
      </c>
      <c r="F478" s="39">
        <v>6</v>
      </c>
      <c r="G478" s="17">
        <f>ROUND(EXP(F$4-F$5*LN($B478)+F$6*LN(F478)),2)</f>
        <v>10.37</v>
      </c>
      <c r="H478" s="21">
        <f>B478*G478/100</f>
        <v>9125.5999999999985</v>
      </c>
    </row>
    <row r="479" spans="2:8" x14ac:dyDescent="0.2">
      <c r="B479" s="44"/>
      <c r="C479" s="40">
        <v>9</v>
      </c>
      <c r="D479" s="19">
        <f>ROUND(EXP(C$4-C$5*LN($B478)+C$6*LN(C479)),2)</f>
        <v>4.68</v>
      </c>
      <c r="E479" s="22">
        <f>B478*D479/100</f>
        <v>4118.3999999999996</v>
      </c>
      <c r="F479" s="40">
        <v>9</v>
      </c>
      <c r="G479" s="19">
        <f>ROUND(EXP(F$4-F$5*LN($B478)+F$6*LN(F479)),2)</f>
        <v>14.19</v>
      </c>
      <c r="H479" s="22">
        <f>B478*G479/100</f>
        <v>12487.2</v>
      </c>
    </row>
    <row r="480" spans="2:8" x14ac:dyDescent="0.2">
      <c r="B480" s="44"/>
      <c r="C480" s="40">
        <v>12</v>
      </c>
      <c r="D480" s="19">
        <f>ROUND(EXP(C$4-C$5*LN($B478)+C$6*LN(C480)),2)</f>
        <v>5.45</v>
      </c>
      <c r="E480" s="22">
        <f>B478*D480/100</f>
        <v>4796</v>
      </c>
      <c r="F480" s="40">
        <v>12</v>
      </c>
      <c r="G480" s="19">
        <f>ROUND(EXP(F$4-F$5*LN($B478)+F$6*LN(F480)),2)</f>
        <v>17.72</v>
      </c>
      <c r="H480" s="22">
        <f>B478*G480/100</f>
        <v>15593.6</v>
      </c>
    </row>
    <row r="481" spans="2:8" x14ac:dyDescent="0.2">
      <c r="B481" s="44"/>
      <c r="C481" s="40">
        <v>15</v>
      </c>
      <c r="D481" s="19">
        <f>ROUND(EXP(C$4-C$5*LN($B478)+C$6*LN(C481)),2)</f>
        <v>6.13</v>
      </c>
      <c r="E481" s="22">
        <f>B478*D481/100</f>
        <v>5394.4</v>
      </c>
      <c r="F481" s="40">
        <v>15</v>
      </c>
      <c r="G481" s="19">
        <f>ROUND(EXP(F$4-F$5*LN($B478)+F$6*LN(F481)),2)</f>
        <v>21.06</v>
      </c>
      <c r="H481" s="22">
        <f>B478*G481/100</f>
        <v>18532.8</v>
      </c>
    </row>
    <row r="482" spans="2:8" x14ac:dyDescent="0.2">
      <c r="B482" s="45"/>
      <c r="C482" s="42">
        <v>18</v>
      </c>
      <c r="D482" s="27">
        <f>ROUND(EXP(C$4-C$5*LN($B478)+C$6*LN(C482)),2)</f>
        <v>6.76</v>
      </c>
      <c r="E482" s="28">
        <f>B478*D482/100</f>
        <v>5948.8</v>
      </c>
      <c r="F482" s="42">
        <v>18</v>
      </c>
      <c r="G482" s="27">
        <f>ROUND(EXP(F$4-F$5*LN($B478)+F$6*LN(F482)),2)</f>
        <v>24.24</v>
      </c>
      <c r="H482" s="28">
        <f>B478*G482/100</f>
        <v>21331.200000000001</v>
      </c>
    </row>
    <row r="483" spans="2:8" x14ac:dyDescent="0.2">
      <c r="B483" s="38">
        <v>90000</v>
      </c>
      <c r="C483" s="39">
        <v>6</v>
      </c>
      <c r="D483" s="17">
        <f>ROUND(EXP(C$4-C$5*LN($B483)+C$6*LN(C483)),2)</f>
        <v>3.74</v>
      </c>
      <c r="E483" s="21">
        <f>B483*D483/100</f>
        <v>3366</v>
      </c>
      <c r="F483" s="39">
        <v>6</v>
      </c>
      <c r="G483" s="17">
        <f>ROUND(EXP(F$4-F$5*LN($B483)+F$6*LN(F483)),2)</f>
        <v>10.24</v>
      </c>
      <c r="H483" s="21">
        <f>B483*G483/100</f>
        <v>9216</v>
      </c>
    </row>
    <row r="484" spans="2:8" x14ac:dyDescent="0.2">
      <c r="B484" s="44"/>
      <c r="C484" s="40">
        <v>9</v>
      </c>
      <c r="D484" s="19">
        <f>ROUND(EXP(C$4-C$5*LN($B483)+C$6*LN(C484)),2)</f>
        <v>4.6399999999999997</v>
      </c>
      <c r="E484" s="22">
        <f>B483*D484/100</f>
        <v>4176</v>
      </c>
      <c r="F484" s="40">
        <v>9</v>
      </c>
      <c r="G484" s="19">
        <f>ROUND(EXP(F$4-F$5*LN($B483)+F$6*LN(F484)),2)</f>
        <v>14.02</v>
      </c>
      <c r="H484" s="22">
        <f>B483*G484/100</f>
        <v>12618</v>
      </c>
    </row>
    <row r="485" spans="2:8" x14ac:dyDescent="0.2">
      <c r="B485" s="44"/>
      <c r="C485" s="40">
        <v>12</v>
      </c>
      <c r="D485" s="19">
        <f>ROUND(EXP(C$4-C$5*LN($B483)+C$6*LN(C485)),2)</f>
        <v>5.41</v>
      </c>
      <c r="E485" s="22">
        <f>B483*D485/100</f>
        <v>4869</v>
      </c>
      <c r="F485" s="40">
        <v>12</v>
      </c>
      <c r="G485" s="19">
        <f>ROUND(EXP(F$4-F$5*LN($B483)+F$6*LN(F485)),2)</f>
        <v>17.510000000000002</v>
      </c>
      <c r="H485" s="22">
        <f>B483*G485/100</f>
        <v>15759.000000000002</v>
      </c>
    </row>
    <row r="486" spans="2:8" x14ac:dyDescent="0.2">
      <c r="B486" s="44"/>
      <c r="C486" s="40">
        <v>15</v>
      </c>
      <c r="D486" s="19">
        <f>ROUND(EXP(C$4-C$5*LN($B483)+C$6*LN(C486)),2)</f>
        <v>6.09</v>
      </c>
      <c r="E486" s="22">
        <f>B483*D486/100</f>
        <v>5481</v>
      </c>
      <c r="F486" s="40">
        <v>15</v>
      </c>
      <c r="G486" s="19">
        <f>ROUND(EXP(F$4-F$5*LN($B483)+F$6*LN(F486)),2)</f>
        <v>20.8</v>
      </c>
      <c r="H486" s="22">
        <f>B483*G486/100</f>
        <v>18720</v>
      </c>
    </row>
    <row r="487" spans="2:8" x14ac:dyDescent="0.2">
      <c r="B487" s="45"/>
      <c r="C487" s="42">
        <v>18</v>
      </c>
      <c r="D487" s="27">
        <f>ROUND(EXP(C$4-C$5*LN($B483)+C$6*LN(C487)),2)</f>
        <v>6.71</v>
      </c>
      <c r="E487" s="28">
        <f>B483*D487/100</f>
        <v>6039</v>
      </c>
      <c r="F487" s="42">
        <v>18</v>
      </c>
      <c r="G487" s="27">
        <f>ROUND(EXP(F$4-F$5*LN($B483)+F$6*LN(F487)),2)</f>
        <v>23.95</v>
      </c>
      <c r="H487" s="28">
        <f>B483*G487/100</f>
        <v>21555</v>
      </c>
    </row>
    <row r="488" spans="2:8" x14ac:dyDescent="0.2">
      <c r="B488" s="38">
        <v>92000</v>
      </c>
      <c r="C488" s="39">
        <v>6</v>
      </c>
      <c r="D488" s="17">
        <f>ROUND(EXP(C$4-C$5*LN($B488)+C$6*LN(C488)),2)</f>
        <v>3.72</v>
      </c>
      <c r="E488" s="21">
        <f>B488*D488/100</f>
        <v>3422.4</v>
      </c>
      <c r="F488" s="39">
        <v>6</v>
      </c>
      <c r="G488" s="17">
        <f>ROUND(EXP(F$4-F$5*LN($B488)+F$6*LN(F488)),2)</f>
        <v>10.119999999999999</v>
      </c>
      <c r="H488" s="21">
        <f>B488*G488/100</f>
        <v>9310.4</v>
      </c>
    </row>
    <row r="489" spans="2:8" x14ac:dyDescent="0.2">
      <c r="B489" s="44"/>
      <c r="C489" s="40">
        <v>9</v>
      </c>
      <c r="D489" s="19">
        <f>ROUND(EXP(C$4-C$5*LN($B488)+C$6*LN(C489)),2)</f>
        <v>4.6100000000000003</v>
      </c>
      <c r="E489" s="22">
        <f>B488*D489/100</f>
        <v>4241.2000000000007</v>
      </c>
      <c r="F489" s="40">
        <v>9</v>
      </c>
      <c r="G489" s="19">
        <f>ROUND(EXP(F$4-F$5*LN($B488)+F$6*LN(F489)),2)</f>
        <v>13.85</v>
      </c>
      <c r="H489" s="22">
        <f>B488*G489/100</f>
        <v>12742</v>
      </c>
    </row>
    <row r="490" spans="2:8" x14ac:dyDescent="0.2">
      <c r="B490" s="44"/>
      <c r="C490" s="40">
        <v>12</v>
      </c>
      <c r="D490" s="19">
        <f>ROUND(EXP(C$4-C$5*LN($B488)+C$6*LN(C490)),2)</f>
        <v>5.37</v>
      </c>
      <c r="E490" s="22">
        <f>B488*D490/100</f>
        <v>4940.3999999999996</v>
      </c>
      <c r="F490" s="40">
        <v>12</v>
      </c>
      <c r="G490" s="19">
        <f>ROUND(EXP(F$4-F$5*LN($B488)+F$6*LN(F490)),2)</f>
        <v>17.3</v>
      </c>
      <c r="H490" s="22">
        <f>B488*G490/100</f>
        <v>15916</v>
      </c>
    </row>
    <row r="491" spans="2:8" x14ac:dyDescent="0.2">
      <c r="B491" s="44"/>
      <c r="C491" s="40">
        <v>15</v>
      </c>
      <c r="D491" s="19">
        <f>ROUND(EXP(C$4-C$5*LN($B488)+C$6*LN(C491)),2)</f>
        <v>6.05</v>
      </c>
      <c r="E491" s="22">
        <f>B488*D491/100</f>
        <v>5566</v>
      </c>
      <c r="F491" s="40">
        <v>15</v>
      </c>
      <c r="G491" s="19">
        <f>ROUND(EXP(F$4-F$5*LN($B488)+F$6*LN(F491)),2)</f>
        <v>20.56</v>
      </c>
      <c r="H491" s="22">
        <f>B488*G491/100</f>
        <v>18915.199999999997</v>
      </c>
    </row>
    <row r="492" spans="2:8" x14ac:dyDescent="0.2">
      <c r="B492" s="45"/>
      <c r="C492" s="42">
        <v>18</v>
      </c>
      <c r="D492" s="27">
        <f>ROUND(EXP(C$4-C$5*LN($B488)+C$6*LN(C492)),2)</f>
        <v>6.66</v>
      </c>
      <c r="E492" s="28">
        <f>B488*D492/100</f>
        <v>6127.2</v>
      </c>
      <c r="F492" s="42">
        <v>18</v>
      </c>
      <c r="G492" s="27">
        <f>ROUND(EXP(F$4-F$5*LN($B488)+F$6*LN(F492)),2)</f>
        <v>23.67</v>
      </c>
      <c r="H492" s="28">
        <f>B488*G492/100</f>
        <v>21776.400000000001</v>
      </c>
    </row>
    <row r="493" spans="2:8" x14ac:dyDescent="0.2">
      <c r="B493" s="38">
        <v>94000</v>
      </c>
      <c r="C493" s="39">
        <v>6</v>
      </c>
      <c r="D493" s="17">
        <f>ROUND(EXP(C$4-C$5*LN($B493)+C$6*LN(C493)),2)</f>
        <v>3.69</v>
      </c>
      <c r="E493" s="21">
        <f>B493*D493/100</f>
        <v>3468.6</v>
      </c>
      <c r="F493" s="39">
        <v>6</v>
      </c>
      <c r="G493" s="17">
        <f>ROUND(EXP(F$4-F$5*LN($B493)+F$6*LN(F493)),2)</f>
        <v>10.01</v>
      </c>
      <c r="H493" s="21">
        <f>B493*G493/100</f>
        <v>9409.4</v>
      </c>
    </row>
    <row r="494" spans="2:8" x14ac:dyDescent="0.2">
      <c r="B494" s="44"/>
      <c r="C494" s="40">
        <v>9</v>
      </c>
      <c r="D494" s="19">
        <f>ROUND(EXP(C$4-C$5*LN($B493)+C$6*LN(C494)),2)</f>
        <v>4.58</v>
      </c>
      <c r="E494" s="22">
        <f>B493*D494/100</f>
        <v>4305.2</v>
      </c>
      <c r="F494" s="40">
        <v>9</v>
      </c>
      <c r="G494" s="19">
        <f>ROUND(EXP(F$4-F$5*LN($B493)+F$6*LN(F494)),2)</f>
        <v>13.69</v>
      </c>
      <c r="H494" s="22">
        <f>B493*G494/100</f>
        <v>12868.6</v>
      </c>
    </row>
    <row r="495" spans="2:8" x14ac:dyDescent="0.2">
      <c r="B495" s="44"/>
      <c r="C495" s="40">
        <v>12</v>
      </c>
      <c r="D495" s="19">
        <f>ROUND(EXP(C$4-C$5*LN($B493)+C$6*LN(C495)),2)</f>
        <v>5.34</v>
      </c>
      <c r="E495" s="22">
        <f>B493*D495/100</f>
        <v>5019.6000000000004</v>
      </c>
      <c r="F495" s="40">
        <v>12</v>
      </c>
      <c r="G495" s="19">
        <f>ROUND(EXP(F$4-F$5*LN($B493)+F$6*LN(F495)),2)</f>
        <v>17.100000000000001</v>
      </c>
      <c r="H495" s="22">
        <f>B493*G495/100</f>
        <v>16074.000000000002</v>
      </c>
    </row>
    <row r="496" spans="2:8" x14ac:dyDescent="0.2">
      <c r="B496" s="44"/>
      <c r="C496" s="40">
        <v>15</v>
      </c>
      <c r="D496" s="19">
        <f>ROUND(EXP(C$4-C$5*LN($B493)+C$6*LN(C496)),2)</f>
        <v>6.01</v>
      </c>
      <c r="E496" s="22">
        <f>B493*D496/100</f>
        <v>5649.4</v>
      </c>
      <c r="F496" s="40">
        <v>15</v>
      </c>
      <c r="G496" s="19">
        <f>ROUND(EXP(F$4-F$5*LN($B493)+F$6*LN(F496)),2)</f>
        <v>20.32</v>
      </c>
      <c r="H496" s="22">
        <f>B493*G496/100</f>
        <v>19100.8</v>
      </c>
    </row>
    <row r="497" spans="2:8" x14ac:dyDescent="0.2">
      <c r="B497" s="45"/>
      <c r="C497" s="42">
        <v>18</v>
      </c>
      <c r="D497" s="27">
        <f>ROUND(EXP(C$4-C$5*LN($B493)+C$6*LN(C497)),2)</f>
        <v>6.62</v>
      </c>
      <c r="E497" s="28">
        <f>B493*D497/100</f>
        <v>6222.8</v>
      </c>
      <c r="F497" s="42">
        <v>18</v>
      </c>
      <c r="G497" s="27">
        <f>ROUND(EXP(F$4-F$5*LN($B493)+F$6*LN(F497)),2)</f>
        <v>23.4</v>
      </c>
      <c r="H497" s="28">
        <f>B493*G497/100</f>
        <v>21996</v>
      </c>
    </row>
    <row r="498" spans="2:8" x14ac:dyDescent="0.2">
      <c r="B498" s="38">
        <v>96000</v>
      </c>
      <c r="C498" s="39">
        <v>6</v>
      </c>
      <c r="D498" s="17">
        <f>ROUND(EXP(C$4-C$5*LN($B498)+C$6*LN(C498)),2)</f>
        <v>3.67</v>
      </c>
      <c r="E498" s="21">
        <f>B498*D498/100</f>
        <v>3523.2</v>
      </c>
      <c r="F498" s="39">
        <v>6</v>
      </c>
      <c r="G498" s="17">
        <f>ROUND(EXP(F$4-F$5*LN($B498)+F$6*LN(F498)),2)</f>
        <v>9.9</v>
      </c>
      <c r="H498" s="21">
        <f>B498*G498/100</f>
        <v>9504</v>
      </c>
    </row>
    <row r="499" spans="2:8" x14ac:dyDescent="0.2">
      <c r="B499" s="44"/>
      <c r="C499" s="40">
        <v>9</v>
      </c>
      <c r="D499" s="19">
        <f>ROUND(EXP(C$4-C$5*LN($B498)+C$6*LN(C499)),2)</f>
        <v>4.55</v>
      </c>
      <c r="E499" s="22">
        <f>B498*D499/100</f>
        <v>4368</v>
      </c>
      <c r="F499" s="40">
        <v>9</v>
      </c>
      <c r="G499" s="19">
        <f>ROUND(EXP(F$4-F$5*LN($B498)+F$6*LN(F499)),2)</f>
        <v>13.54</v>
      </c>
      <c r="H499" s="22">
        <f>B498*G499/100</f>
        <v>12998.4</v>
      </c>
    </row>
    <row r="500" spans="2:8" x14ac:dyDescent="0.2">
      <c r="B500" s="44"/>
      <c r="C500" s="40">
        <v>12</v>
      </c>
      <c r="D500" s="19">
        <f>ROUND(EXP(C$4-C$5*LN($B498)+C$6*LN(C500)),2)</f>
        <v>5.3</v>
      </c>
      <c r="E500" s="22">
        <f>B498*D500/100</f>
        <v>5088</v>
      </c>
      <c r="F500" s="40">
        <v>12</v>
      </c>
      <c r="G500" s="19">
        <f>ROUND(EXP(F$4-F$5*LN($B498)+F$6*LN(F500)),2)</f>
        <v>16.91</v>
      </c>
      <c r="H500" s="22">
        <f>B498*G500/100</f>
        <v>16233.6</v>
      </c>
    </row>
    <row r="501" spans="2:8" x14ac:dyDescent="0.2">
      <c r="B501" s="44"/>
      <c r="C501" s="40">
        <v>15</v>
      </c>
      <c r="D501" s="19">
        <f>ROUND(EXP(C$4-C$5*LN($B498)+C$6*LN(C501)),2)</f>
        <v>5.97</v>
      </c>
      <c r="E501" s="22">
        <f>B498*D501/100</f>
        <v>5731.2</v>
      </c>
      <c r="F501" s="40">
        <v>15</v>
      </c>
      <c r="G501" s="19">
        <f>ROUND(EXP(F$4-F$5*LN($B498)+F$6*LN(F501)),2)</f>
        <v>20.09</v>
      </c>
      <c r="H501" s="22">
        <f>B498*G501/100</f>
        <v>19286.400000000001</v>
      </c>
    </row>
    <row r="502" spans="2:8" x14ac:dyDescent="0.2">
      <c r="B502" s="45"/>
      <c r="C502" s="42">
        <v>18</v>
      </c>
      <c r="D502" s="27">
        <f>ROUND(EXP(C$4-C$5*LN($B498)+C$6*LN(C502)),2)</f>
        <v>6.57</v>
      </c>
      <c r="E502" s="28">
        <f>B498*D502/100</f>
        <v>6307.2</v>
      </c>
      <c r="F502" s="42">
        <v>18</v>
      </c>
      <c r="G502" s="27">
        <f>ROUND(EXP(F$4-F$5*LN($B498)+F$6*LN(F502)),2)</f>
        <v>23.13</v>
      </c>
      <c r="H502" s="28">
        <f>B498*G502/100</f>
        <v>22204.799999999999</v>
      </c>
    </row>
    <row r="503" spans="2:8" x14ac:dyDescent="0.2">
      <c r="B503" s="38">
        <v>98000</v>
      </c>
      <c r="C503" s="39">
        <v>6</v>
      </c>
      <c r="D503" s="17">
        <f>ROUND(EXP(C$4-C$5*LN($B503)+C$6*LN(C503)),2)</f>
        <v>3.64</v>
      </c>
      <c r="E503" s="21">
        <f>B503*D503/100</f>
        <v>3567.2</v>
      </c>
      <c r="F503" s="39">
        <v>6</v>
      </c>
      <c r="G503" s="17">
        <f>ROUND(EXP(F$4-F$5*LN($B503)+F$6*LN(F503)),2)</f>
        <v>9.7899999999999991</v>
      </c>
      <c r="H503" s="21">
        <f>B503*G503/100</f>
        <v>9594.1999999999989</v>
      </c>
    </row>
    <row r="504" spans="2:8" x14ac:dyDescent="0.2">
      <c r="B504" s="44"/>
      <c r="C504" s="40">
        <v>9</v>
      </c>
      <c r="D504" s="19">
        <f>ROUND(EXP(C$4-C$5*LN($B503)+C$6*LN(C504)),2)</f>
        <v>4.5199999999999996</v>
      </c>
      <c r="E504" s="22">
        <f>B503*D504/100</f>
        <v>4429.5999999999995</v>
      </c>
      <c r="F504" s="40">
        <v>9</v>
      </c>
      <c r="G504" s="19">
        <f>ROUND(EXP(F$4-F$5*LN($B503)+F$6*LN(F504)),2)</f>
        <v>13.39</v>
      </c>
      <c r="H504" s="22">
        <f>B503*G504/100</f>
        <v>13122.2</v>
      </c>
    </row>
    <row r="505" spans="2:8" x14ac:dyDescent="0.2">
      <c r="B505" s="44"/>
      <c r="C505" s="40">
        <v>12</v>
      </c>
      <c r="D505" s="19">
        <f>ROUND(EXP(C$4-C$5*LN($B503)+C$6*LN(C505)),2)</f>
        <v>5.27</v>
      </c>
      <c r="E505" s="22">
        <f>B503*D505/100</f>
        <v>5164.5999999999995</v>
      </c>
      <c r="F505" s="40">
        <v>12</v>
      </c>
      <c r="G505" s="19">
        <f>ROUND(EXP(F$4-F$5*LN($B503)+F$6*LN(F505)),2)</f>
        <v>16.72</v>
      </c>
      <c r="H505" s="22">
        <f>B503*G505/100</f>
        <v>16385.599999999999</v>
      </c>
    </row>
    <row r="506" spans="2:8" x14ac:dyDescent="0.2">
      <c r="B506" s="44"/>
      <c r="C506" s="40">
        <v>15</v>
      </c>
      <c r="D506" s="19">
        <f>ROUND(EXP(C$4-C$5*LN($B503)+C$6*LN(C506)),2)</f>
        <v>5.93</v>
      </c>
      <c r="E506" s="22">
        <f>B503*D506/100</f>
        <v>5811.4</v>
      </c>
      <c r="F506" s="40">
        <v>15</v>
      </c>
      <c r="G506" s="19">
        <f>ROUND(EXP(F$4-F$5*LN($B503)+F$6*LN(F506)),2)</f>
        <v>19.87</v>
      </c>
      <c r="H506" s="22">
        <f>B503*G506/100</f>
        <v>19472.599999999999</v>
      </c>
    </row>
    <row r="507" spans="2:8" x14ac:dyDescent="0.2">
      <c r="B507" s="45"/>
      <c r="C507" s="42">
        <v>18</v>
      </c>
      <c r="D507" s="27">
        <f>ROUND(EXP(C$4-C$5*LN($B503)+C$6*LN(C507)),2)</f>
        <v>6.53</v>
      </c>
      <c r="E507" s="28">
        <f>B503*D507/100</f>
        <v>6399.4</v>
      </c>
      <c r="F507" s="42">
        <v>18</v>
      </c>
      <c r="G507" s="27">
        <f>ROUND(EXP(F$4-F$5*LN($B503)+F$6*LN(F507)),2)</f>
        <v>22.88</v>
      </c>
      <c r="H507" s="28">
        <f>B503*G507/100</f>
        <v>22422.400000000001</v>
      </c>
    </row>
    <row r="508" spans="2:8" x14ac:dyDescent="0.2">
      <c r="B508" s="38">
        <v>100000</v>
      </c>
      <c r="C508" s="39">
        <v>6</v>
      </c>
      <c r="D508" s="17">
        <f>ROUND(EXP(C$4-C$5*LN($B508)+C$6*LN(C508)),2)</f>
        <v>3.62</v>
      </c>
      <c r="E508" s="21">
        <f>B508*D508/100</f>
        <v>3620</v>
      </c>
      <c r="F508" s="39">
        <v>6</v>
      </c>
      <c r="G508" s="17">
        <f>ROUND(EXP(F$4-F$5*LN($B508)+F$6*LN(F508)),2)</f>
        <v>9.68</v>
      </c>
      <c r="H508" s="21">
        <f>B508*G508/100</f>
        <v>9680</v>
      </c>
    </row>
    <row r="509" spans="2:8" x14ac:dyDescent="0.2">
      <c r="B509" s="44"/>
      <c r="C509" s="40">
        <v>9</v>
      </c>
      <c r="D509" s="19">
        <f>ROUND(EXP(C$4-C$5*LN($B508)+C$6*LN(C509)),2)</f>
        <v>4.49</v>
      </c>
      <c r="E509" s="22">
        <f>B508*D509/100</f>
        <v>4490</v>
      </c>
      <c r="F509" s="40">
        <v>9</v>
      </c>
      <c r="G509" s="19">
        <f>ROUND(EXP(F$4-F$5*LN($B508)+F$6*LN(F509)),2)</f>
        <v>13.24</v>
      </c>
      <c r="H509" s="22">
        <f>B508*G509/100</f>
        <v>13240</v>
      </c>
    </row>
    <row r="510" spans="2:8" x14ac:dyDescent="0.2">
      <c r="B510" s="44"/>
      <c r="C510" s="40">
        <v>12</v>
      </c>
      <c r="D510" s="19">
        <f>ROUND(EXP(C$4-C$5*LN($B508)+C$6*LN(C510)),2)</f>
        <v>5.23</v>
      </c>
      <c r="E510" s="22">
        <f>B508*D510/100</f>
        <v>5230.0000000000009</v>
      </c>
      <c r="F510" s="40">
        <v>12</v>
      </c>
      <c r="G510" s="19">
        <f>ROUND(EXP(F$4-F$5*LN($B508)+F$6*LN(F510)),2)</f>
        <v>16.54</v>
      </c>
      <c r="H510" s="22">
        <f>B508*G510/100</f>
        <v>16540</v>
      </c>
    </row>
    <row r="511" spans="2:8" x14ac:dyDescent="0.2">
      <c r="B511" s="44"/>
      <c r="C511" s="40">
        <v>15</v>
      </c>
      <c r="D511" s="19">
        <f>ROUND(EXP(C$4-C$5*LN($B508)+C$6*LN(C511)),2)</f>
        <v>5.89</v>
      </c>
      <c r="E511" s="22">
        <f>B508*D511/100</f>
        <v>5890</v>
      </c>
      <c r="F511" s="40">
        <v>15</v>
      </c>
      <c r="G511" s="19">
        <f>ROUND(EXP(F$4-F$5*LN($B508)+F$6*LN(F511)),2)</f>
        <v>19.66</v>
      </c>
      <c r="H511" s="22">
        <f>B508*G511/100</f>
        <v>19660</v>
      </c>
    </row>
    <row r="512" spans="2:8" x14ac:dyDescent="0.2">
      <c r="B512" s="45"/>
      <c r="C512" s="42">
        <v>18</v>
      </c>
      <c r="D512" s="27">
        <f>ROUND(EXP(C$4-C$5*LN($B508)+C$6*LN(C512)),2)</f>
        <v>6.49</v>
      </c>
      <c r="E512" s="28">
        <f>B508*D512/100</f>
        <v>6490</v>
      </c>
      <c r="F512" s="42">
        <v>18</v>
      </c>
      <c r="G512" s="27">
        <f>ROUND(EXP(F$4-F$5*LN($B508)+F$6*LN(F512)),2)</f>
        <v>22.63</v>
      </c>
      <c r="H512" s="28">
        <f>B508*G512/100</f>
        <v>22630</v>
      </c>
    </row>
    <row r="513" spans="2:8" x14ac:dyDescent="0.2">
      <c r="B513" s="38">
        <v>110000</v>
      </c>
      <c r="C513" s="39">
        <v>6</v>
      </c>
      <c r="D513" s="17">
        <f>ROUND(EXP(C$4-C$5*LN($B513)+C$6*LN(C513)),2)</f>
        <v>3.51</v>
      </c>
      <c r="E513" s="21">
        <f>B513*D513/100</f>
        <v>3861</v>
      </c>
      <c r="F513" s="39">
        <v>6</v>
      </c>
      <c r="G513" s="17">
        <f>ROUND(EXP(F$4-F$5*LN($B513)+F$6*LN(F513)),2)</f>
        <v>9.1999999999999993</v>
      </c>
      <c r="H513" s="21">
        <f>B513*G513/100</f>
        <v>10119.999999999998</v>
      </c>
    </row>
    <row r="514" spans="2:8" x14ac:dyDescent="0.2">
      <c r="B514" s="44"/>
      <c r="C514" s="40">
        <v>9</v>
      </c>
      <c r="D514" s="19">
        <f>ROUND(EXP(C$4-C$5*LN($B513)+C$6*LN(C514)),2)</f>
        <v>4.3600000000000003</v>
      </c>
      <c r="E514" s="22">
        <f>B513*D514/100</f>
        <v>4796.0000000000009</v>
      </c>
      <c r="F514" s="40">
        <v>9</v>
      </c>
      <c r="G514" s="19">
        <f>ROUND(EXP(F$4-F$5*LN($B513)+F$6*LN(F514)),2)</f>
        <v>12.58</v>
      </c>
      <c r="H514" s="22">
        <f>B513*G514/100</f>
        <v>13838</v>
      </c>
    </row>
    <row r="515" spans="2:8" x14ac:dyDescent="0.2">
      <c r="B515" s="44"/>
      <c r="C515" s="40">
        <v>12</v>
      </c>
      <c r="D515" s="19">
        <f>ROUND(EXP(C$4-C$5*LN($B513)+C$6*LN(C515)),2)</f>
        <v>5.08</v>
      </c>
      <c r="E515" s="22">
        <f>B513*D515/100</f>
        <v>5588</v>
      </c>
      <c r="F515" s="40">
        <v>12</v>
      </c>
      <c r="G515" s="19">
        <f>ROUND(EXP(F$4-F$5*LN($B513)+F$6*LN(F515)),2)</f>
        <v>15.71</v>
      </c>
      <c r="H515" s="22">
        <f>B513*G515/100</f>
        <v>17281</v>
      </c>
    </row>
    <row r="516" spans="2:8" x14ac:dyDescent="0.2">
      <c r="B516" s="44"/>
      <c r="C516" s="40">
        <v>15</v>
      </c>
      <c r="D516" s="19">
        <f>ROUND(EXP(C$4-C$5*LN($B513)+C$6*LN(C516)),2)</f>
        <v>5.72</v>
      </c>
      <c r="E516" s="22">
        <f>B513*D516/100</f>
        <v>6292</v>
      </c>
      <c r="F516" s="40">
        <v>15</v>
      </c>
      <c r="G516" s="19">
        <f>ROUND(EXP(F$4-F$5*LN($B513)+F$6*LN(F516)),2)</f>
        <v>18.670000000000002</v>
      </c>
      <c r="H516" s="22">
        <f>B513*G516/100</f>
        <v>20537.000000000004</v>
      </c>
    </row>
    <row r="517" spans="2:8" x14ac:dyDescent="0.2">
      <c r="B517" s="45"/>
      <c r="C517" s="42">
        <v>18</v>
      </c>
      <c r="D517" s="27">
        <f>ROUND(EXP(C$4-C$5*LN($B513)+C$6*LN(C517)),2)</f>
        <v>6.3</v>
      </c>
      <c r="E517" s="28">
        <f>B513*D517/100</f>
        <v>6930</v>
      </c>
      <c r="F517" s="42">
        <v>18</v>
      </c>
      <c r="G517" s="27">
        <f>ROUND(EXP(F$4-F$5*LN($B513)+F$6*LN(F517)),2)</f>
        <v>21.5</v>
      </c>
      <c r="H517" s="28">
        <f>B513*G517/100</f>
        <v>23650</v>
      </c>
    </row>
    <row r="518" spans="2:8" x14ac:dyDescent="0.2">
      <c r="B518" s="38">
        <v>120000</v>
      </c>
      <c r="C518" s="39">
        <v>6</v>
      </c>
      <c r="D518" s="17">
        <f>ROUND(EXP(C$4-C$5*LN($B518)+C$6*LN(C518)),2)</f>
        <v>3.42</v>
      </c>
      <c r="E518" s="21">
        <f>B518*D518/100</f>
        <v>4104</v>
      </c>
      <c r="F518" s="39">
        <v>6</v>
      </c>
      <c r="G518" s="17">
        <f>ROUND(EXP(F$4-F$5*LN($B518)+F$6*LN(F518)),2)</f>
        <v>8.7799999999999994</v>
      </c>
      <c r="H518" s="21">
        <f>B518*G518/100</f>
        <v>10536</v>
      </c>
    </row>
    <row r="519" spans="2:8" x14ac:dyDescent="0.2">
      <c r="B519" s="44"/>
      <c r="C519" s="40">
        <v>9</v>
      </c>
      <c r="D519" s="19">
        <f>ROUND(EXP(C$4-C$5*LN($B518)+C$6*LN(C519)),2)</f>
        <v>4.24</v>
      </c>
      <c r="E519" s="22">
        <f>B518*D519/100</f>
        <v>5088</v>
      </c>
      <c r="F519" s="40">
        <v>9</v>
      </c>
      <c r="G519" s="19">
        <f>ROUND(EXP(F$4-F$5*LN($B518)+F$6*LN(F519)),2)</f>
        <v>12.01</v>
      </c>
      <c r="H519" s="22">
        <f>B518*G519/100</f>
        <v>14412</v>
      </c>
    </row>
    <row r="520" spans="2:8" x14ac:dyDescent="0.2">
      <c r="B520" s="44"/>
      <c r="C520" s="40">
        <v>12</v>
      </c>
      <c r="D520" s="19">
        <f>ROUND(EXP(C$4-C$5*LN($B518)+C$6*LN(C520)),2)</f>
        <v>4.9400000000000004</v>
      </c>
      <c r="E520" s="22">
        <f>B518*D520/100</f>
        <v>5928</v>
      </c>
      <c r="F520" s="40">
        <v>12</v>
      </c>
      <c r="G520" s="19">
        <f>ROUND(EXP(F$4-F$5*LN($B518)+F$6*LN(F520)),2)</f>
        <v>15</v>
      </c>
      <c r="H520" s="22">
        <f>B518*G520/100</f>
        <v>18000</v>
      </c>
    </row>
    <row r="521" spans="2:8" x14ac:dyDescent="0.2">
      <c r="B521" s="44"/>
      <c r="C521" s="40">
        <v>15</v>
      </c>
      <c r="D521" s="19">
        <f>ROUND(EXP(C$4-C$5*LN($B518)+C$6*LN(C521)),2)</f>
        <v>5.56</v>
      </c>
      <c r="E521" s="22">
        <f>B518*D521/100</f>
        <v>6672</v>
      </c>
      <c r="F521" s="40">
        <v>15</v>
      </c>
      <c r="G521" s="19">
        <f>ROUND(EXP(F$4-F$5*LN($B518)+F$6*LN(F521)),2)</f>
        <v>17.82</v>
      </c>
      <c r="H521" s="22">
        <f>B518*G521/100</f>
        <v>21384</v>
      </c>
    </row>
    <row r="522" spans="2:8" x14ac:dyDescent="0.2">
      <c r="B522" s="45"/>
      <c r="C522" s="42">
        <v>18</v>
      </c>
      <c r="D522" s="27">
        <f>ROUND(EXP(C$4-C$5*LN($B518)+C$6*LN(C522)),2)</f>
        <v>6.13</v>
      </c>
      <c r="E522" s="28">
        <f>B518*D522/100</f>
        <v>7356</v>
      </c>
      <c r="F522" s="42">
        <v>18</v>
      </c>
      <c r="G522" s="27">
        <f>ROUND(EXP(F$4-F$5*LN($B518)+F$6*LN(F522)),2)</f>
        <v>20.52</v>
      </c>
      <c r="H522" s="28">
        <f>B518*G522/100</f>
        <v>24624</v>
      </c>
    </row>
    <row r="523" spans="2:8" x14ac:dyDescent="0.2">
      <c r="B523" s="38">
        <v>130000</v>
      </c>
      <c r="C523" s="39">
        <v>6</v>
      </c>
      <c r="D523" s="17">
        <f>ROUND(EXP(C$4-C$5*LN($B523)+C$6*LN(C523)),2)</f>
        <v>3.33</v>
      </c>
      <c r="E523" s="21">
        <f>B523*D523/100</f>
        <v>4329</v>
      </c>
      <c r="F523" s="39">
        <v>6</v>
      </c>
      <c r="G523" s="17">
        <f>ROUND(EXP(F$4-F$5*LN($B523)+F$6*LN(F523)),2)</f>
        <v>8.41</v>
      </c>
      <c r="H523" s="21">
        <f>B523*G523/100</f>
        <v>10933</v>
      </c>
    </row>
    <row r="524" spans="2:8" x14ac:dyDescent="0.2">
      <c r="B524" s="44"/>
      <c r="C524" s="40">
        <v>9</v>
      </c>
      <c r="D524" s="19">
        <f>ROUND(EXP(C$4-C$5*LN($B523)+C$6*LN(C524)),2)</f>
        <v>4.1399999999999997</v>
      </c>
      <c r="E524" s="22">
        <f>B523*D524/100</f>
        <v>5382</v>
      </c>
      <c r="F524" s="40">
        <v>9</v>
      </c>
      <c r="G524" s="19">
        <f>ROUND(EXP(F$4-F$5*LN($B523)+F$6*LN(F524)),2)</f>
        <v>11.5</v>
      </c>
      <c r="H524" s="22">
        <f>B523*G524/100</f>
        <v>14950</v>
      </c>
    </row>
    <row r="525" spans="2:8" x14ac:dyDescent="0.2">
      <c r="B525" s="44"/>
      <c r="C525" s="40">
        <v>12</v>
      </c>
      <c r="D525" s="19">
        <f>ROUND(EXP(C$4-C$5*LN($B523)+C$6*LN(C525)),2)</f>
        <v>4.82</v>
      </c>
      <c r="E525" s="22">
        <f>B523*D525/100</f>
        <v>6266</v>
      </c>
      <c r="F525" s="40">
        <v>12</v>
      </c>
      <c r="G525" s="19">
        <f>ROUND(EXP(F$4-F$5*LN($B523)+F$6*LN(F525)),2)</f>
        <v>14.36</v>
      </c>
      <c r="H525" s="22">
        <f>B523*G525/100</f>
        <v>18668</v>
      </c>
    </row>
    <row r="526" spans="2:8" x14ac:dyDescent="0.2">
      <c r="B526" s="44"/>
      <c r="C526" s="40">
        <v>15</v>
      </c>
      <c r="D526" s="19">
        <f>ROUND(EXP(C$4-C$5*LN($B523)+C$6*LN(C526)),2)</f>
        <v>5.42</v>
      </c>
      <c r="E526" s="22">
        <f>B523*D526/100</f>
        <v>7046</v>
      </c>
      <c r="F526" s="40">
        <v>15</v>
      </c>
      <c r="G526" s="19">
        <f>ROUND(EXP(F$4-F$5*LN($B523)+F$6*LN(F526)),2)</f>
        <v>17.07</v>
      </c>
      <c r="H526" s="22">
        <f>B523*G526/100</f>
        <v>22191</v>
      </c>
    </row>
    <row r="527" spans="2:8" x14ac:dyDescent="0.2">
      <c r="B527" s="45"/>
      <c r="C527" s="42">
        <v>18</v>
      </c>
      <c r="D527" s="27">
        <f>ROUND(EXP(C$4-C$5*LN($B523)+C$6*LN(C527)),2)</f>
        <v>5.97</v>
      </c>
      <c r="E527" s="28">
        <f>B523*D527/100</f>
        <v>7761</v>
      </c>
      <c r="F527" s="42">
        <v>18</v>
      </c>
      <c r="G527" s="27">
        <f>ROUND(EXP(F$4-F$5*LN($B523)+F$6*LN(F527)),2)</f>
        <v>19.649999999999999</v>
      </c>
      <c r="H527" s="28">
        <f>B523*G527/100</f>
        <v>25545</v>
      </c>
    </row>
    <row r="528" spans="2:8" x14ac:dyDescent="0.2">
      <c r="B528" s="38">
        <v>140000</v>
      </c>
      <c r="C528" s="39">
        <v>6</v>
      </c>
      <c r="D528" s="17">
        <f>ROUND(EXP(C$4-C$5*LN($B528)+C$6*LN(C528)),2)</f>
        <v>3.26</v>
      </c>
      <c r="E528" s="21">
        <f>B528*D528/100</f>
        <v>4563.9999999999991</v>
      </c>
      <c r="F528" s="39">
        <v>6</v>
      </c>
      <c r="G528" s="17">
        <f>ROUND(EXP(F$4-F$5*LN($B528)+F$6*LN(F528)),2)</f>
        <v>8.08</v>
      </c>
      <c r="H528" s="21">
        <f>B528*G528/100</f>
        <v>11312</v>
      </c>
    </row>
    <row r="529" spans="2:8" x14ac:dyDescent="0.2">
      <c r="B529" s="44"/>
      <c r="C529" s="40">
        <v>9</v>
      </c>
      <c r="D529" s="19">
        <f>ROUND(EXP(C$4-C$5*LN($B528)+C$6*LN(C529)),2)</f>
        <v>4.04</v>
      </c>
      <c r="E529" s="22">
        <f>B528*D529/100</f>
        <v>5656</v>
      </c>
      <c r="F529" s="40">
        <v>9</v>
      </c>
      <c r="G529" s="19">
        <f>ROUND(EXP(F$4-F$5*LN($B528)+F$6*LN(F529)),2)</f>
        <v>11.05</v>
      </c>
      <c r="H529" s="22">
        <f>B528*G529/100</f>
        <v>15470</v>
      </c>
    </row>
    <row r="530" spans="2:8" x14ac:dyDescent="0.2">
      <c r="B530" s="44"/>
      <c r="C530" s="40">
        <v>12</v>
      </c>
      <c r="D530" s="19">
        <f>ROUND(EXP(C$4-C$5*LN($B528)+C$6*LN(C530)),2)</f>
        <v>4.71</v>
      </c>
      <c r="E530" s="22">
        <f>B528*D530/100</f>
        <v>6594</v>
      </c>
      <c r="F530" s="40">
        <v>12</v>
      </c>
      <c r="G530" s="19">
        <f>ROUND(EXP(F$4-F$5*LN($B528)+F$6*LN(F530)),2)</f>
        <v>13.8</v>
      </c>
      <c r="H530" s="22">
        <f>B528*G530/100</f>
        <v>19320</v>
      </c>
    </row>
    <row r="531" spans="2:8" x14ac:dyDescent="0.2">
      <c r="B531" s="44"/>
      <c r="C531" s="40">
        <v>15</v>
      </c>
      <c r="D531" s="19">
        <f>ROUND(EXP(C$4-C$5*LN($B528)+C$6*LN(C531)),2)</f>
        <v>5.3</v>
      </c>
      <c r="E531" s="22">
        <f>B528*D531/100</f>
        <v>7420</v>
      </c>
      <c r="F531" s="40">
        <v>15</v>
      </c>
      <c r="G531" s="19">
        <f>ROUND(EXP(F$4-F$5*LN($B528)+F$6*LN(F531)),2)</f>
        <v>16.399999999999999</v>
      </c>
      <c r="H531" s="22">
        <f>B528*G531/100</f>
        <v>22960</v>
      </c>
    </row>
    <row r="532" spans="2:8" x14ac:dyDescent="0.2">
      <c r="B532" s="45"/>
      <c r="C532" s="42">
        <v>18</v>
      </c>
      <c r="D532" s="27">
        <f>ROUND(EXP(C$4-C$5*LN($B528)+C$6*LN(C532)),2)</f>
        <v>5.84</v>
      </c>
      <c r="E532" s="28">
        <f>B528*D532/100</f>
        <v>8176</v>
      </c>
      <c r="F532" s="42">
        <v>18</v>
      </c>
      <c r="G532" s="27">
        <f>ROUND(EXP(F$4-F$5*LN($B528)+F$6*LN(F532)),2)</f>
        <v>18.88</v>
      </c>
      <c r="H532" s="28">
        <f>B528*G532/100</f>
        <v>26432</v>
      </c>
    </row>
    <row r="533" spans="2:8" x14ac:dyDescent="0.2">
      <c r="B533" s="38">
        <v>150000</v>
      </c>
      <c r="C533" s="39">
        <v>6</v>
      </c>
      <c r="D533" s="17">
        <f>ROUND(EXP(C$4-C$5*LN($B533)+C$6*LN(C533)),2)</f>
        <v>3.19</v>
      </c>
      <c r="E533" s="21">
        <f>B533*D533/100</f>
        <v>4785</v>
      </c>
      <c r="F533" s="39">
        <v>6</v>
      </c>
      <c r="G533" s="17">
        <f>ROUND(EXP(F$4-F$5*LN($B533)+F$6*LN(F533)),2)</f>
        <v>7.78</v>
      </c>
      <c r="H533" s="21">
        <f>B533*G533/100</f>
        <v>11670</v>
      </c>
    </row>
    <row r="534" spans="2:8" x14ac:dyDescent="0.2">
      <c r="B534" s="44"/>
      <c r="C534" s="40">
        <v>9</v>
      </c>
      <c r="D534" s="19">
        <f>ROUND(EXP(C$4-C$5*LN($B533)+C$6*LN(C534)),2)</f>
        <v>3.95</v>
      </c>
      <c r="E534" s="22">
        <f>B533*D534/100</f>
        <v>5925</v>
      </c>
      <c r="F534" s="40">
        <v>9</v>
      </c>
      <c r="G534" s="19">
        <f>ROUND(EXP(F$4-F$5*LN($B533)+F$6*LN(F534)),2)</f>
        <v>10.65</v>
      </c>
      <c r="H534" s="22">
        <f>B533*G534/100</f>
        <v>15975</v>
      </c>
    </row>
    <row r="535" spans="2:8" x14ac:dyDescent="0.2">
      <c r="B535" s="44"/>
      <c r="C535" s="40">
        <v>12</v>
      </c>
      <c r="D535" s="19">
        <f>ROUND(EXP(C$4-C$5*LN($B533)+C$6*LN(C535)),2)</f>
        <v>4.6100000000000003</v>
      </c>
      <c r="E535" s="22">
        <f>B533*D535/100</f>
        <v>6915</v>
      </c>
      <c r="F535" s="40">
        <v>12</v>
      </c>
      <c r="G535" s="19">
        <f>ROUND(EXP(F$4-F$5*LN($B533)+F$6*LN(F535)),2)</f>
        <v>13.3</v>
      </c>
      <c r="H535" s="22">
        <f>B533*G535/100</f>
        <v>19950</v>
      </c>
    </row>
    <row r="536" spans="2:8" x14ac:dyDescent="0.2">
      <c r="B536" s="44"/>
      <c r="C536" s="40">
        <v>15</v>
      </c>
      <c r="D536" s="19">
        <f>ROUND(EXP(C$4-C$5*LN($B533)+C$6*LN(C536)),2)</f>
        <v>5.18</v>
      </c>
      <c r="E536" s="22">
        <f>B533*D536/100</f>
        <v>7770</v>
      </c>
      <c r="F536" s="40">
        <v>15</v>
      </c>
      <c r="G536" s="19">
        <f>ROUND(EXP(F$4-F$5*LN($B533)+F$6*LN(F536)),2)</f>
        <v>15.8</v>
      </c>
      <c r="H536" s="22">
        <f>B533*G536/100</f>
        <v>23700</v>
      </c>
    </row>
    <row r="537" spans="2:8" x14ac:dyDescent="0.2">
      <c r="B537" s="45"/>
      <c r="C537" s="42">
        <v>18</v>
      </c>
      <c r="D537" s="27">
        <f>ROUND(EXP(C$4-C$5*LN($B533)+C$6*LN(C537)),2)</f>
        <v>5.71</v>
      </c>
      <c r="E537" s="28">
        <f>B533*D537/100</f>
        <v>8565</v>
      </c>
      <c r="F537" s="42">
        <v>18</v>
      </c>
      <c r="G537" s="27">
        <f>ROUND(EXP(F$4-F$5*LN($B533)+F$6*LN(F537)),2)</f>
        <v>18.2</v>
      </c>
      <c r="H537" s="28">
        <f>B533*G537/100</f>
        <v>27300</v>
      </c>
    </row>
    <row r="538" spans="2:8" x14ac:dyDescent="0.2">
      <c r="B538" s="38">
        <v>160000</v>
      </c>
      <c r="C538" s="39">
        <v>6</v>
      </c>
      <c r="D538" s="17">
        <f>ROUND(EXP(C$4-C$5*LN($B538)+C$6*LN(C538)),2)</f>
        <v>3.12</v>
      </c>
      <c r="E538" s="21">
        <f>B538*D538/100</f>
        <v>4992</v>
      </c>
      <c r="F538" s="39">
        <v>6</v>
      </c>
      <c r="G538" s="17">
        <f>ROUND(EXP(F$4-F$5*LN($B538)+F$6*LN(F538)),2)</f>
        <v>7.52</v>
      </c>
      <c r="H538" s="21">
        <f>B538*G538/100</f>
        <v>12032</v>
      </c>
    </row>
    <row r="539" spans="2:8" x14ac:dyDescent="0.2">
      <c r="B539" s="44"/>
      <c r="C539" s="40">
        <v>9</v>
      </c>
      <c r="D539" s="19">
        <f>ROUND(EXP(C$4-C$5*LN($B538)+C$6*LN(C539)),2)</f>
        <v>3.87</v>
      </c>
      <c r="E539" s="22">
        <f>B538*D539/100</f>
        <v>6192</v>
      </c>
      <c r="F539" s="40">
        <v>9</v>
      </c>
      <c r="G539" s="19">
        <f>ROUND(EXP(F$4-F$5*LN($B538)+F$6*LN(F539)),2)</f>
        <v>10.28</v>
      </c>
      <c r="H539" s="22">
        <f>B538*G539/100</f>
        <v>16448</v>
      </c>
    </row>
    <row r="540" spans="2:8" x14ac:dyDescent="0.2">
      <c r="B540" s="44"/>
      <c r="C540" s="40">
        <v>12</v>
      </c>
      <c r="D540" s="19">
        <f>ROUND(EXP(C$4-C$5*LN($B538)+C$6*LN(C540)),2)</f>
        <v>4.51</v>
      </c>
      <c r="E540" s="22">
        <f>B538*D540/100</f>
        <v>7216</v>
      </c>
      <c r="F540" s="40">
        <v>12</v>
      </c>
      <c r="G540" s="19">
        <f>ROUND(EXP(F$4-F$5*LN($B538)+F$6*LN(F540)),2)</f>
        <v>12.85</v>
      </c>
      <c r="H540" s="22">
        <f>B538*G540/100</f>
        <v>20560</v>
      </c>
    </row>
    <row r="541" spans="2:8" x14ac:dyDescent="0.2">
      <c r="B541" s="44"/>
      <c r="C541" s="40">
        <v>15</v>
      </c>
      <c r="D541" s="19">
        <f>ROUND(EXP(C$4-C$5*LN($B538)+C$6*LN(C541)),2)</f>
        <v>5.08</v>
      </c>
      <c r="E541" s="22">
        <f>B538*D541/100</f>
        <v>8128</v>
      </c>
      <c r="F541" s="40">
        <v>15</v>
      </c>
      <c r="G541" s="19">
        <f>ROUND(EXP(F$4-F$5*LN($B538)+F$6*LN(F541)),2)</f>
        <v>15.26</v>
      </c>
      <c r="H541" s="22">
        <f>B538*G541/100</f>
        <v>24416</v>
      </c>
    </row>
    <row r="542" spans="2:8" x14ac:dyDescent="0.2">
      <c r="B542" s="45"/>
      <c r="C542" s="42">
        <v>18</v>
      </c>
      <c r="D542" s="27">
        <f>ROUND(EXP(C$4-C$5*LN($B538)+C$6*LN(C542)),2)</f>
        <v>5.6</v>
      </c>
      <c r="E542" s="28">
        <f>B538*D542/100</f>
        <v>8960</v>
      </c>
      <c r="F542" s="42">
        <v>18</v>
      </c>
      <c r="G542" s="27">
        <f>ROUND(EXP(F$4-F$5*LN($B538)+F$6*LN(F542)),2)</f>
        <v>17.57</v>
      </c>
      <c r="H542" s="28">
        <f>B538*G542/100</f>
        <v>28112</v>
      </c>
    </row>
    <row r="543" spans="2:8" x14ac:dyDescent="0.2">
      <c r="B543" s="38">
        <v>170000</v>
      </c>
      <c r="C543" s="39">
        <v>6</v>
      </c>
      <c r="D543" s="17">
        <f>ROUND(EXP(C$4-C$5*LN($B543)+C$6*LN(C543)),2)</f>
        <v>3.06</v>
      </c>
      <c r="E543" s="21">
        <f>B543*D543/100</f>
        <v>5202</v>
      </c>
      <c r="F543" s="39">
        <v>6</v>
      </c>
      <c r="G543" s="17">
        <f>ROUND(EXP(F$4-F$5*LN($B543)+F$6*LN(F543)),2)</f>
        <v>7.28</v>
      </c>
      <c r="H543" s="21">
        <f>B543*G543/100</f>
        <v>12376</v>
      </c>
    </row>
    <row r="544" spans="2:8" x14ac:dyDescent="0.2">
      <c r="B544" s="44"/>
      <c r="C544" s="40">
        <v>9</v>
      </c>
      <c r="D544" s="19">
        <f>ROUND(EXP(C$4-C$5*LN($B543)+C$6*LN(C544)),2)</f>
        <v>3.8</v>
      </c>
      <c r="E544" s="22">
        <f>B543*D544/100</f>
        <v>6460</v>
      </c>
      <c r="F544" s="40">
        <v>9</v>
      </c>
      <c r="G544" s="19">
        <f>ROUND(EXP(F$4-F$5*LN($B543)+F$6*LN(F544)),2)</f>
        <v>9.9499999999999993</v>
      </c>
      <c r="H544" s="22">
        <f>B543*G544/100</f>
        <v>16914.999999999996</v>
      </c>
    </row>
    <row r="545" spans="2:8" x14ac:dyDescent="0.2">
      <c r="B545" s="44"/>
      <c r="C545" s="40">
        <v>12</v>
      </c>
      <c r="D545" s="19">
        <f>ROUND(EXP(C$4-C$5*LN($B543)+C$6*LN(C545)),2)</f>
        <v>4.43</v>
      </c>
      <c r="E545" s="22">
        <f>B543*D545/100</f>
        <v>7531</v>
      </c>
      <c r="F545" s="40">
        <v>12</v>
      </c>
      <c r="G545" s="19">
        <f>ROUND(EXP(F$4-F$5*LN($B543)+F$6*LN(F545)),2)</f>
        <v>12.43</v>
      </c>
      <c r="H545" s="22">
        <f>B543*G545/100</f>
        <v>21131</v>
      </c>
    </row>
    <row r="546" spans="2:8" x14ac:dyDescent="0.2">
      <c r="B546" s="44"/>
      <c r="C546" s="40">
        <v>15</v>
      </c>
      <c r="D546" s="19">
        <f>ROUND(EXP(C$4-C$5*LN($B543)+C$6*LN(C546)),2)</f>
        <v>4.9800000000000004</v>
      </c>
      <c r="E546" s="22">
        <f>B543*D546/100</f>
        <v>8466.0000000000018</v>
      </c>
      <c r="F546" s="40">
        <v>15</v>
      </c>
      <c r="G546" s="19">
        <f>ROUND(EXP(F$4-F$5*LN($B543)+F$6*LN(F546)),2)</f>
        <v>14.77</v>
      </c>
      <c r="H546" s="22">
        <f>B543*G546/100</f>
        <v>25109</v>
      </c>
    </row>
    <row r="547" spans="2:8" x14ac:dyDescent="0.2">
      <c r="B547" s="45"/>
      <c r="C547" s="42">
        <v>18</v>
      </c>
      <c r="D547" s="27">
        <f>ROUND(EXP(C$4-C$5*LN($B543)+C$6*LN(C547)),2)</f>
        <v>5.49</v>
      </c>
      <c r="E547" s="28">
        <f>B543*D547/100</f>
        <v>9333</v>
      </c>
      <c r="F547" s="42">
        <v>18</v>
      </c>
      <c r="G547" s="27">
        <f>ROUND(EXP(F$4-F$5*LN($B543)+F$6*LN(F547)),2)</f>
        <v>17.010000000000002</v>
      </c>
      <c r="H547" s="28">
        <f>B543*G547/100</f>
        <v>28917.000000000004</v>
      </c>
    </row>
    <row r="548" spans="2:8" x14ac:dyDescent="0.2">
      <c r="B548" s="38">
        <v>180000</v>
      </c>
      <c r="C548" s="39">
        <v>6</v>
      </c>
      <c r="D548" s="17">
        <f>ROUND(EXP(C$4-C$5*LN($B548)+C$6*LN(C548)),2)</f>
        <v>3.01</v>
      </c>
      <c r="E548" s="21">
        <f>B548*D548/100</f>
        <v>5418</v>
      </c>
      <c r="F548" s="39">
        <v>6</v>
      </c>
      <c r="G548" s="17">
        <f>ROUND(EXP(F$4-F$5*LN($B548)+F$6*LN(F548)),2)</f>
        <v>7.06</v>
      </c>
      <c r="H548" s="21">
        <f>B548*G548/100</f>
        <v>12708</v>
      </c>
    </row>
    <row r="549" spans="2:8" x14ac:dyDescent="0.2">
      <c r="B549" s="44"/>
      <c r="C549" s="40">
        <v>9</v>
      </c>
      <c r="D549" s="19">
        <f>ROUND(EXP(C$4-C$5*LN($B548)+C$6*LN(C549)),2)</f>
        <v>3.73</v>
      </c>
      <c r="E549" s="22">
        <f>B548*D549/100</f>
        <v>6714</v>
      </c>
      <c r="F549" s="40">
        <v>9</v>
      </c>
      <c r="G549" s="19">
        <f>ROUND(EXP(F$4-F$5*LN($B548)+F$6*LN(F549)),2)</f>
        <v>9.65</v>
      </c>
      <c r="H549" s="22">
        <f>B548*G549/100</f>
        <v>17370</v>
      </c>
    </row>
    <row r="550" spans="2:8" x14ac:dyDescent="0.2">
      <c r="B550" s="44"/>
      <c r="C550" s="40">
        <v>12</v>
      </c>
      <c r="D550" s="19">
        <f>ROUND(EXP(C$4-C$5*LN($B548)+C$6*LN(C550)),2)</f>
        <v>4.3499999999999996</v>
      </c>
      <c r="E550" s="22">
        <f>B548*D550/100</f>
        <v>7829.9999999999991</v>
      </c>
      <c r="F550" s="40">
        <v>12</v>
      </c>
      <c r="G550" s="19">
        <f>ROUND(EXP(F$4-F$5*LN($B548)+F$6*LN(F550)),2)</f>
        <v>12.06</v>
      </c>
      <c r="H550" s="22">
        <f>B548*G550/100</f>
        <v>21708</v>
      </c>
    </row>
    <row r="551" spans="2:8" x14ac:dyDescent="0.2">
      <c r="B551" s="44"/>
      <c r="C551" s="40">
        <v>15</v>
      </c>
      <c r="D551" s="19">
        <f>ROUND(EXP(C$4-C$5*LN($B548)+C$6*LN(C551)),2)</f>
        <v>4.9000000000000004</v>
      </c>
      <c r="E551" s="22">
        <f>B548*D551/100</f>
        <v>8820.0000000000018</v>
      </c>
      <c r="F551" s="40">
        <v>15</v>
      </c>
      <c r="G551" s="19">
        <f>ROUND(EXP(F$4-F$5*LN($B548)+F$6*LN(F551)),2)</f>
        <v>14.33</v>
      </c>
      <c r="H551" s="22">
        <f>B548*G551/100</f>
        <v>25794</v>
      </c>
    </row>
    <row r="552" spans="2:8" x14ac:dyDescent="0.2">
      <c r="B552" s="45"/>
      <c r="C552" s="42">
        <v>18</v>
      </c>
      <c r="D552" s="27">
        <f>ROUND(EXP(C$4-C$5*LN($B548)+C$6*LN(C552)),2)</f>
        <v>5.39</v>
      </c>
      <c r="E552" s="28">
        <f>B548*D552/100</f>
        <v>9702</v>
      </c>
      <c r="F552" s="42">
        <v>18</v>
      </c>
      <c r="G552" s="27">
        <f>ROUND(EXP(F$4-F$5*LN($B548)+F$6*LN(F552)),2)</f>
        <v>16.5</v>
      </c>
      <c r="H552" s="28">
        <f>B548*G552/100</f>
        <v>29700</v>
      </c>
    </row>
    <row r="553" spans="2:8" x14ac:dyDescent="0.2">
      <c r="B553" s="38">
        <v>190000</v>
      </c>
      <c r="C553" s="39">
        <v>6</v>
      </c>
      <c r="D553" s="17">
        <f>ROUND(EXP(C$4-C$5*LN($B553)+C$6*LN(C553)),2)</f>
        <v>2.96</v>
      </c>
      <c r="E553" s="21">
        <f>B553*D553/100</f>
        <v>5624</v>
      </c>
      <c r="F553" s="39">
        <v>6</v>
      </c>
      <c r="G553" s="17">
        <f>ROUND(EXP(F$4-F$5*LN($B553)+F$6*LN(F553)),2)</f>
        <v>6.85</v>
      </c>
      <c r="H553" s="21">
        <f>B553*G553/100</f>
        <v>13015</v>
      </c>
    </row>
    <row r="554" spans="2:8" x14ac:dyDescent="0.2">
      <c r="B554" s="44"/>
      <c r="C554" s="40">
        <v>9</v>
      </c>
      <c r="D554" s="19">
        <f>ROUND(EXP(C$4-C$5*LN($B553)+C$6*LN(C554)),2)</f>
        <v>3.67</v>
      </c>
      <c r="E554" s="22">
        <f>B553*D554/100</f>
        <v>6973</v>
      </c>
      <c r="F554" s="40">
        <v>9</v>
      </c>
      <c r="G554" s="19">
        <f>ROUND(EXP(F$4-F$5*LN($B553)+F$6*LN(F554)),2)</f>
        <v>9.3800000000000008</v>
      </c>
      <c r="H554" s="22">
        <f>B553*G554/100</f>
        <v>17822.000000000004</v>
      </c>
    </row>
    <row r="555" spans="2:8" x14ac:dyDescent="0.2">
      <c r="B555" s="44"/>
      <c r="C555" s="40">
        <v>12</v>
      </c>
      <c r="D555" s="19">
        <f>ROUND(EXP(C$4-C$5*LN($B553)+C$6*LN(C555)),2)</f>
        <v>4.2699999999999996</v>
      </c>
      <c r="E555" s="22">
        <f>B553*D555/100</f>
        <v>8112.9999999999991</v>
      </c>
      <c r="F555" s="40">
        <v>12</v>
      </c>
      <c r="G555" s="19">
        <f>ROUND(EXP(F$4-F$5*LN($B553)+F$6*LN(F555)),2)</f>
        <v>11.71</v>
      </c>
      <c r="H555" s="22">
        <f>B553*G555/100</f>
        <v>22249</v>
      </c>
    </row>
    <row r="556" spans="2:8" x14ac:dyDescent="0.2">
      <c r="B556" s="44"/>
      <c r="C556" s="40">
        <v>15</v>
      </c>
      <c r="D556" s="19">
        <f>ROUND(EXP(C$4-C$5*LN($B553)+C$6*LN(C556)),2)</f>
        <v>4.8099999999999996</v>
      </c>
      <c r="E556" s="22">
        <f>B553*D556/100</f>
        <v>9138.9999999999982</v>
      </c>
      <c r="F556" s="40">
        <v>15</v>
      </c>
      <c r="G556" s="19">
        <f>ROUND(EXP(F$4-F$5*LN($B553)+F$6*LN(F556)),2)</f>
        <v>13.92</v>
      </c>
      <c r="H556" s="22">
        <f>B553*G556/100</f>
        <v>26448</v>
      </c>
    </row>
    <row r="557" spans="2:8" x14ac:dyDescent="0.2">
      <c r="B557" s="45"/>
      <c r="C557" s="42">
        <v>18</v>
      </c>
      <c r="D557" s="27">
        <f>ROUND(EXP(C$4-C$5*LN($B553)+C$6*LN(C557)),2)</f>
        <v>5.3</v>
      </c>
      <c r="E557" s="28">
        <f>B553*D557/100</f>
        <v>10070</v>
      </c>
      <c r="F557" s="42">
        <v>18</v>
      </c>
      <c r="G557" s="27">
        <f>ROUND(EXP(F$4-F$5*LN($B553)+F$6*LN(F557)),2)</f>
        <v>16.02</v>
      </c>
      <c r="H557" s="28">
        <f>B553*G557/100</f>
        <v>30438</v>
      </c>
    </row>
    <row r="558" spans="2:8" x14ac:dyDescent="0.2">
      <c r="B558" s="38">
        <v>200000</v>
      </c>
      <c r="C558" s="39">
        <v>12</v>
      </c>
      <c r="D558" s="17">
        <f>ROUND(EXP(C$4-C$5*LN($B558)+C$6*LN(C558)),2)</f>
        <v>4.21</v>
      </c>
      <c r="E558" s="21">
        <f>B558*D558/100</f>
        <v>8420</v>
      </c>
      <c r="F558" s="39">
        <v>12</v>
      </c>
      <c r="G558" s="17">
        <f>ROUND(EXP(F$4-F$5*LN($B558)+F$6*LN(F558)),2)</f>
        <v>11.39</v>
      </c>
      <c r="H558" s="21">
        <f>B558*G558/100</f>
        <v>22780</v>
      </c>
    </row>
    <row r="559" spans="2:8" x14ac:dyDescent="0.2">
      <c r="B559" s="44"/>
      <c r="C559" s="40">
        <v>15</v>
      </c>
      <c r="D559" s="19">
        <f>ROUND(EXP(C$4-C$5*LN($B558)+C$6*LN(C559)),2)</f>
        <v>4.74</v>
      </c>
      <c r="E559" s="22">
        <f>B558*D559/100</f>
        <v>9480</v>
      </c>
      <c r="F559" s="40">
        <v>15</v>
      </c>
      <c r="G559" s="19">
        <f>ROUND(EXP(F$4-F$5*LN($B558)+F$6*LN(F559)),2)</f>
        <v>13.54</v>
      </c>
      <c r="H559" s="22">
        <f>B558*G559/100</f>
        <v>27080</v>
      </c>
    </row>
    <row r="560" spans="2:8" x14ac:dyDescent="0.2">
      <c r="B560" s="44"/>
      <c r="C560" s="40">
        <v>18</v>
      </c>
      <c r="D560" s="19">
        <f>ROUND(EXP(C$4-C$5*LN($B558)+C$6*LN(C560)),2)</f>
        <v>5.22</v>
      </c>
      <c r="E560" s="22">
        <f>B558*D560/100</f>
        <v>10440</v>
      </c>
      <c r="F560" s="40">
        <v>18</v>
      </c>
      <c r="G560" s="19">
        <f>ROUND(EXP(F$4-F$5*LN($B558)+F$6*LN(F560)),2)</f>
        <v>15.59</v>
      </c>
      <c r="H560" s="22">
        <f>B558*G560/100</f>
        <v>31180</v>
      </c>
    </row>
    <row r="561" spans="2:8" x14ac:dyDescent="0.2">
      <c r="B561" s="44"/>
      <c r="C561" s="40">
        <v>21</v>
      </c>
      <c r="D561" s="19">
        <f>ROUND(EXP(C$4-C$5*LN($B558)+C$6*LN(C561)),2)</f>
        <v>5.66</v>
      </c>
      <c r="E561" s="22">
        <f>B558*D561/100</f>
        <v>11320</v>
      </c>
      <c r="F561" s="40">
        <v>21</v>
      </c>
      <c r="G561" s="19">
        <f>ROUND(EXP(F$4-F$5*LN($B558)+F$6*LN(F561)),2)</f>
        <v>17.559999999999999</v>
      </c>
      <c r="H561" s="22">
        <f>B558*G561/100</f>
        <v>35119.999999999993</v>
      </c>
    </row>
    <row r="562" spans="2:8" x14ac:dyDescent="0.2">
      <c r="B562" s="45"/>
      <c r="C562" s="42">
        <v>24</v>
      </c>
      <c r="D562" s="27">
        <f>ROUND(EXP(C$4-C$5*LN($B558)+C$6*LN(C562)),2)</f>
        <v>6.08</v>
      </c>
      <c r="E562" s="28">
        <f>B558*D562/100</f>
        <v>12160</v>
      </c>
      <c r="F562" s="42">
        <v>24</v>
      </c>
      <c r="G562" s="27">
        <f>ROUND(EXP(F$4-F$5*LN($B558)+F$6*LN(F562)),2)</f>
        <v>19.47</v>
      </c>
      <c r="H562" s="28">
        <f>B558*G562/100</f>
        <v>38940</v>
      </c>
    </row>
    <row r="563" spans="2:8" x14ac:dyDescent="0.2">
      <c r="B563" s="38">
        <v>210000</v>
      </c>
      <c r="C563" s="39">
        <v>12</v>
      </c>
      <c r="D563" s="17">
        <f>ROUND(EXP(C$4-C$5*LN($B563)+C$6*LN(C563)),2)</f>
        <v>4.1399999999999997</v>
      </c>
      <c r="E563" s="21">
        <f>B563*D563/100</f>
        <v>8693.9999999999982</v>
      </c>
      <c r="F563" s="39">
        <v>12</v>
      </c>
      <c r="G563" s="17">
        <f>ROUND(EXP(F$4-F$5*LN($B563)+F$6*LN(F563)),2)</f>
        <v>11.1</v>
      </c>
      <c r="H563" s="21">
        <f>B563*G563/100</f>
        <v>23310</v>
      </c>
    </row>
    <row r="564" spans="2:8" x14ac:dyDescent="0.2">
      <c r="B564" s="44"/>
      <c r="C564" s="40">
        <v>15</v>
      </c>
      <c r="D564" s="19">
        <f>ROUND(EXP(C$4-C$5*LN($B563)+C$6*LN(C564)),2)</f>
        <v>4.66</v>
      </c>
      <c r="E564" s="22">
        <f>B563*D564/100</f>
        <v>9786</v>
      </c>
      <c r="F564" s="40">
        <v>15</v>
      </c>
      <c r="G564" s="19">
        <f>ROUND(EXP(F$4-F$5*LN($B563)+F$6*LN(F564)),2)</f>
        <v>13.19</v>
      </c>
      <c r="H564" s="22">
        <f>B563*G564/100</f>
        <v>27699</v>
      </c>
    </row>
    <row r="565" spans="2:8" x14ac:dyDescent="0.2">
      <c r="B565" s="44"/>
      <c r="C565" s="40">
        <v>18</v>
      </c>
      <c r="D565" s="19">
        <f>ROUND(EXP(C$4-C$5*LN($B563)+C$6*LN(C565)),2)</f>
        <v>5.14</v>
      </c>
      <c r="E565" s="22">
        <f>B563*D565/100</f>
        <v>10794</v>
      </c>
      <c r="F565" s="40">
        <v>18</v>
      </c>
      <c r="G565" s="19">
        <f>ROUND(EXP(F$4-F$5*LN($B563)+F$6*LN(F565)),2)</f>
        <v>15.18</v>
      </c>
      <c r="H565" s="22">
        <f>B563*G565/100</f>
        <v>31878</v>
      </c>
    </row>
    <row r="566" spans="2:8" x14ac:dyDescent="0.2">
      <c r="B566" s="44"/>
      <c r="C566" s="40">
        <v>21</v>
      </c>
      <c r="D566" s="19">
        <f>ROUND(EXP(C$4-C$5*LN($B563)+C$6*LN(C566)),2)</f>
        <v>5.58</v>
      </c>
      <c r="E566" s="22">
        <f>B563*D566/100</f>
        <v>11718</v>
      </c>
      <c r="F566" s="40">
        <v>21</v>
      </c>
      <c r="G566" s="19">
        <f>ROUND(EXP(F$4-F$5*LN($B563)+F$6*LN(F566)),2)</f>
        <v>17.100000000000001</v>
      </c>
      <c r="H566" s="22">
        <f>B563*G566/100</f>
        <v>35910.000000000007</v>
      </c>
    </row>
    <row r="567" spans="2:8" x14ac:dyDescent="0.2">
      <c r="B567" s="45"/>
      <c r="C567" s="42">
        <v>24</v>
      </c>
      <c r="D567" s="27">
        <f>ROUND(EXP(C$4-C$5*LN($B563)+C$6*LN(C567)),2)</f>
        <v>5.99</v>
      </c>
      <c r="E567" s="28">
        <f>B563*D567/100</f>
        <v>12579</v>
      </c>
      <c r="F567" s="42">
        <v>24</v>
      </c>
      <c r="G567" s="27">
        <f>ROUND(EXP(F$4-F$5*LN($B563)+F$6*LN(F567)),2)</f>
        <v>18.96</v>
      </c>
      <c r="H567" s="28">
        <f>B563*G567/100</f>
        <v>39816</v>
      </c>
    </row>
    <row r="568" spans="2:8" x14ac:dyDescent="0.2">
      <c r="B568" s="38">
        <v>220000</v>
      </c>
      <c r="C568" s="39">
        <v>12</v>
      </c>
      <c r="D568" s="17">
        <f>ROUND(EXP(C$4-C$5*LN($B568)+C$6*LN(C568)),2)</f>
        <v>4.08</v>
      </c>
      <c r="E568" s="21">
        <f>B568*D568/100</f>
        <v>8976</v>
      </c>
      <c r="F568" s="39">
        <v>12</v>
      </c>
      <c r="G568" s="17">
        <f>ROUND(EXP(F$4-F$5*LN($B568)+F$6*LN(F568)),2)</f>
        <v>10.82</v>
      </c>
      <c r="H568" s="21">
        <f>B568*G568/100</f>
        <v>23804</v>
      </c>
    </row>
    <row r="569" spans="2:8" x14ac:dyDescent="0.2">
      <c r="B569" s="44"/>
      <c r="C569" s="40">
        <v>15</v>
      </c>
      <c r="D569" s="19">
        <f>ROUND(EXP(C$4-C$5*LN($B568)+C$6*LN(C569)),2)</f>
        <v>4.5999999999999996</v>
      </c>
      <c r="E569" s="22">
        <f>B568*D569/100</f>
        <v>10119.999999999998</v>
      </c>
      <c r="F569" s="40">
        <v>15</v>
      </c>
      <c r="G569" s="19">
        <f>ROUND(EXP(F$4-F$5*LN($B568)+F$6*LN(F569)),2)</f>
        <v>12.86</v>
      </c>
      <c r="H569" s="22">
        <f>B568*G569/100</f>
        <v>28292</v>
      </c>
    </row>
    <row r="570" spans="2:8" x14ac:dyDescent="0.2">
      <c r="B570" s="44"/>
      <c r="C570" s="40">
        <v>18</v>
      </c>
      <c r="D570" s="19">
        <f>ROUND(EXP(C$4-C$5*LN($B568)+C$6*LN(C570)),2)</f>
        <v>5.0599999999999996</v>
      </c>
      <c r="E570" s="22">
        <f>B568*D570/100</f>
        <v>11132</v>
      </c>
      <c r="F570" s="40">
        <v>18</v>
      </c>
      <c r="G570" s="19">
        <f>ROUND(EXP(F$4-F$5*LN($B568)+F$6*LN(F570)),2)</f>
        <v>14.81</v>
      </c>
      <c r="H570" s="22">
        <f>B568*G570/100</f>
        <v>32582</v>
      </c>
    </row>
    <row r="571" spans="2:8" x14ac:dyDescent="0.2">
      <c r="B571" s="44"/>
      <c r="C571" s="40">
        <v>21</v>
      </c>
      <c r="D571" s="19">
        <f>ROUND(EXP(C$4-C$5*LN($B568)+C$6*LN(C571)),2)</f>
        <v>5.49</v>
      </c>
      <c r="E571" s="22">
        <f>B568*D571/100</f>
        <v>12078</v>
      </c>
      <c r="F571" s="40">
        <v>21</v>
      </c>
      <c r="G571" s="19">
        <f>ROUND(EXP(F$4-F$5*LN($B568)+F$6*LN(F571)),2)</f>
        <v>16.68</v>
      </c>
      <c r="H571" s="22">
        <f>B568*G571/100</f>
        <v>36696</v>
      </c>
    </row>
    <row r="572" spans="2:8" x14ac:dyDescent="0.2">
      <c r="B572" s="45"/>
      <c r="C572" s="42">
        <v>24</v>
      </c>
      <c r="D572" s="27">
        <f>ROUND(EXP(C$4-C$5*LN($B568)+C$6*LN(C572)),2)</f>
        <v>5.9</v>
      </c>
      <c r="E572" s="28">
        <f>B568*D572/100</f>
        <v>12980</v>
      </c>
      <c r="F572" s="42">
        <v>24</v>
      </c>
      <c r="G572" s="27">
        <f>ROUND(EXP(F$4-F$5*LN($B568)+F$6*LN(F572)),2)</f>
        <v>18.489999999999998</v>
      </c>
      <c r="H572" s="28">
        <f>B568*G572/100</f>
        <v>40677.999999999993</v>
      </c>
    </row>
    <row r="573" spans="2:8" x14ac:dyDescent="0.2">
      <c r="B573" s="38">
        <v>230000</v>
      </c>
      <c r="C573" s="39">
        <v>12</v>
      </c>
      <c r="D573" s="17">
        <f>ROUND(EXP(C$4-C$5*LN($B573)+C$6*LN(C573)),2)</f>
        <v>4.03</v>
      </c>
      <c r="E573" s="21">
        <f>B573*D573/100</f>
        <v>9269</v>
      </c>
      <c r="F573" s="39">
        <v>12</v>
      </c>
      <c r="G573" s="17">
        <f>ROUND(EXP(F$4-F$5*LN($B573)+F$6*LN(F573)),2)</f>
        <v>10.57</v>
      </c>
      <c r="H573" s="21">
        <f>B573*G573/100</f>
        <v>24311</v>
      </c>
    </row>
    <row r="574" spans="2:8" x14ac:dyDescent="0.2">
      <c r="B574" s="44"/>
      <c r="C574" s="40">
        <v>15</v>
      </c>
      <c r="D574" s="19">
        <f>ROUND(EXP(C$4-C$5*LN($B573)+C$6*LN(C574)),2)</f>
        <v>4.53</v>
      </c>
      <c r="E574" s="22">
        <f>B573*D574/100</f>
        <v>10419</v>
      </c>
      <c r="F574" s="40">
        <v>15</v>
      </c>
      <c r="G574" s="19">
        <f>ROUND(EXP(F$4-F$5*LN($B573)+F$6*LN(F574)),2)</f>
        <v>12.56</v>
      </c>
      <c r="H574" s="22">
        <f>B573*G574/100</f>
        <v>28888</v>
      </c>
    </row>
    <row r="575" spans="2:8" x14ac:dyDescent="0.2">
      <c r="B575" s="44"/>
      <c r="C575" s="40">
        <v>18</v>
      </c>
      <c r="D575" s="19">
        <f>ROUND(EXP(C$4-C$5*LN($B573)+C$6*LN(C575)),2)</f>
        <v>4.99</v>
      </c>
      <c r="E575" s="22">
        <f>B573*D575/100</f>
        <v>11477</v>
      </c>
      <c r="F575" s="40">
        <v>18</v>
      </c>
      <c r="G575" s="19">
        <f>ROUND(EXP(F$4-F$5*LN($B573)+F$6*LN(F575)),2)</f>
        <v>14.46</v>
      </c>
      <c r="H575" s="22">
        <f>B573*G575/100</f>
        <v>33258</v>
      </c>
    </row>
    <row r="576" spans="2:8" x14ac:dyDescent="0.2">
      <c r="B576" s="44"/>
      <c r="C576" s="40">
        <v>21</v>
      </c>
      <c r="D576" s="19">
        <f>ROUND(EXP(C$4-C$5*LN($B573)+C$6*LN(C576)),2)</f>
        <v>5.42</v>
      </c>
      <c r="E576" s="22">
        <f>B573*D576/100</f>
        <v>12466</v>
      </c>
      <c r="F576" s="40">
        <v>21</v>
      </c>
      <c r="G576" s="19">
        <f>ROUND(EXP(F$4-F$5*LN($B573)+F$6*LN(F576)),2)</f>
        <v>16.29</v>
      </c>
      <c r="H576" s="22">
        <f>B573*G576/100</f>
        <v>37467</v>
      </c>
    </row>
    <row r="577" spans="2:8" x14ac:dyDescent="0.2">
      <c r="B577" s="45"/>
      <c r="C577" s="42">
        <v>24</v>
      </c>
      <c r="D577" s="27">
        <f>ROUND(EXP(C$4-C$5*LN($B573)+C$6*LN(C577)),2)</f>
        <v>5.82</v>
      </c>
      <c r="E577" s="28">
        <f>B573*D577/100</f>
        <v>13386</v>
      </c>
      <c r="F577" s="42">
        <v>24</v>
      </c>
      <c r="G577" s="27">
        <f>ROUND(EXP(F$4-F$5*LN($B573)+F$6*LN(F577)),2)</f>
        <v>18.059999999999999</v>
      </c>
      <c r="H577" s="28">
        <f>B573*G577/100</f>
        <v>41537.999999999993</v>
      </c>
    </row>
    <row r="578" spans="2:8" x14ac:dyDescent="0.2">
      <c r="B578" s="38">
        <v>240000</v>
      </c>
      <c r="C578" s="39">
        <v>12</v>
      </c>
      <c r="D578" s="17">
        <f>ROUND(EXP(C$4-C$5*LN($B578)+C$6*LN(C578)),2)</f>
        <v>3.97</v>
      </c>
      <c r="E578" s="21">
        <f>B578*D578/100</f>
        <v>9528</v>
      </c>
      <c r="F578" s="39">
        <v>12</v>
      </c>
      <c r="G578" s="17">
        <f>ROUND(EXP(F$4-F$5*LN($B578)+F$6*LN(F578)),2)</f>
        <v>10.33</v>
      </c>
      <c r="H578" s="21">
        <f>B578*G578/100</f>
        <v>24792</v>
      </c>
    </row>
    <row r="579" spans="2:8" x14ac:dyDescent="0.2">
      <c r="B579" s="44"/>
      <c r="C579" s="40">
        <v>15</v>
      </c>
      <c r="D579" s="19">
        <f>ROUND(EXP(C$4-C$5*LN($B578)+C$6*LN(C579)),2)</f>
        <v>4.47</v>
      </c>
      <c r="E579" s="22">
        <f>B578*D579/100</f>
        <v>10728</v>
      </c>
      <c r="F579" s="40">
        <v>15</v>
      </c>
      <c r="G579" s="19">
        <f>ROUND(EXP(F$4-F$5*LN($B578)+F$6*LN(F579)),2)</f>
        <v>12.27</v>
      </c>
      <c r="H579" s="22">
        <f>B578*G579/100</f>
        <v>29448</v>
      </c>
    </row>
    <row r="580" spans="2:8" x14ac:dyDescent="0.2">
      <c r="B580" s="44"/>
      <c r="C580" s="40">
        <v>18</v>
      </c>
      <c r="D580" s="19">
        <f>ROUND(EXP(C$4-C$5*LN($B578)+C$6*LN(C580)),2)</f>
        <v>4.93</v>
      </c>
      <c r="E580" s="22">
        <f>B578*D580/100</f>
        <v>11832</v>
      </c>
      <c r="F580" s="40">
        <v>18</v>
      </c>
      <c r="G580" s="19">
        <f>ROUND(EXP(F$4-F$5*LN($B578)+F$6*LN(F580)),2)</f>
        <v>14.13</v>
      </c>
      <c r="H580" s="22">
        <f>B578*G580/100</f>
        <v>33912</v>
      </c>
    </row>
    <row r="581" spans="2:8" x14ac:dyDescent="0.2">
      <c r="B581" s="44"/>
      <c r="C581" s="40">
        <v>21</v>
      </c>
      <c r="D581" s="19">
        <f>ROUND(EXP(C$4-C$5*LN($B578)+C$6*LN(C581)),2)</f>
        <v>5.35</v>
      </c>
      <c r="E581" s="22">
        <f>B578*D581/100</f>
        <v>12840</v>
      </c>
      <c r="F581" s="40">
        <v>21</v>
      </c>
      <c r="G581" s="19">
        <f>ROUND(EXP(F$4-F$5*LN($B578)+F$6*LN(F581)),2)</f>
        <v>15.92</v>
      </c>
      <c r="H581" s="22">
        <f>B578*G581/100</f>
        <v>38208</v>
      </c>
    </row>
    <row r="582" spans="2:8" x14ac:dyDescent="0.2">
      <c r="B582" s="45"/>
      <c r="C582" s="42">
        <v>24</v>
      </c>
      <c r="D582" s="27">
        <f>ROUND(EXP(C$4-C$5*LN($B578)+C$6*LN(C582)),2)</f>
        <v>5.74</v>
      </c>
      <c r="E582" s="28">
        <f>B578*D582/100</f>
        <v>13776</v>
      </c>
      <c r="F582" s="42">
        <v>24</v>
      </c>
      <c r="G582" s="27">
        <f>ROUND(EXP(F$4-F$5*LN($B578)+F$6*LN(F582)),2)</f>
        <v>17.649999999999999</v>
      </c>
      <c r="H582" s="28">
        <f>B578*G582/100</f>
        <v>42360</v>
      </c>
    </row>
    <row r="583" spans="2:8" x14ac:dyDescent="0.2">
      <c r="B583" s="38">
        <v>250000</v>
      </c>
      <c r="C583" s="39">
        <v>12</v>
      </c>
      <c r="D583" s="17">
        <f>ROUND(EXP(C$4-C$5*LN($B583)+C$6*LN(C583)),2)</f>
        <v>3.92</v>
      </c>
      <c r="E583" s="21">
        <f>B583*D583/100</f>
        <v>9800</v>
      </c>
      <c r="F583" s="39">
        <v>12</v>
      </c>
      <c r="G583" s="17">
        <f>ROUND(EXP(F$4-F$5*LN($B583)+F$6*LN(F583)),2)</f>
        <v>10.1</v>
      </c>
      <c r="H583" s="21">
        <f>B583*G583/100</f>
        <v>25250</v>
      </c>
    </row>
    <row r="584" spans="2:8" x14ac:dyDescent="0.2">
      <c r="B584" s="44"/>
      <c r="C584" s="40">
        <v>15</v>
      </c>
      <c r="D584" s="19">
        <f>ROUND(EXP(C$4-C$5*LN($B583)+C$6*LN(C584)),2)</f>
        <v>4.41</v>
      </c>
      <c r="E584" s="22">
        <f>B583*D584/100</f>
        <v>11025</v>
      </c>
      <c r="F584" s="40">
        <v>15</v>
      </c>
      <c r="G584" s="19">
        <f>ROUND(EXP(F$4-F$5*LN($B583)+F$6*LN(F584)),2)</f>
        <v>12.01</v>
      </c>
      <c r="H584" s="22">
        <f>B583*G584/100</f>
        <v>30025</v>
      </c>
    </row>
    <row r="585" spans="2:8" x14ac:dyDescent="0.2">
      <c r="B585" s="44"/>
      <c r="C585" s="40">
        <v>18</v>
      </c>
      <c r="D585" s="19">
        <f>ROUND(EXP(C$4-C$5*LN($B583)+C$6*LN(C585)),2)</f>
        <v>4.8600000000000003</v>
      </c>
      <c r="E585" s="22">
        <f>B583*D585/100</f>
        <v>12150</v>
      </c>
      <c r="F585" s="40">
        <v>18</v>
      </c>
      <c r="G585" s="19">
        <f>ROUND(EXP(F$4-F$5*LN($B583)+F$6*LN(F585)),2)</f>
        <v>13.82</v>
      </c>
      <c r="H585" s="22">
        <f>B583*G585/100</f>
        <v>34550</v>
      </c>
    </row>
    <row r="586" spans="2:8" x14ac:dyDescent="0.2">
      <c r="B586" s="44"/>
      <c r="C586" s="40">
        <v>21</v>
      </c>
      <c r="D586" s="19">
        <f>ROUND(EXP(C$4-C$5*LN($B583)+C$6*LN(C586)),2)</f>
        <v>5.28</v>
      </c>
      <c r="E586" s="22">
        <f>B583*D586/100</f>
        <v>13200</v>
      </c>
      <c r="F586" s="40">
        <v>21</v>
      </c>
      <c r="G586" s="19">
        <f>ROUND(EXP(F$4-F$5*LN($B583)+F$6*LN(F586)),2)</f>
        <v>15.57</v>
      </c>
      <c r="H586" s="22">
        <f>B583*G586/100</f>
        <v>38925</v>
      </c>
    </row>
    <row r="587" spans="2:8" x14ac:dyDescent="0.2">
      <c r="B587" s="45"/>
      <c r="C587" s="42">
        <v>24</v>
      </c>
      <c r="D587" s="27">
        <f>ROUND(EXP(C$4-C$5*LN($B583)+C$6*LN(C587)),2)</f>
        <v>5.67</v>
      </c>
      <c r="E587" s="28">
        <f>B583*D587/100</f>
        <v>14175</v>
      </c>
      <c r="F587" s="42">
        <v>24</v>
      </c>
      <c r="G587" s="27">
        <f>ROUND(EXP(F$4-F$5*LN($B583)+F$6*LN(F587)),2)</f>
        <v>17.27</v>
      </c>
      <c r="H587" s="28">
        <f>B583*G587/100</f>
        <v>43175</v>
      </c>
    </row>
    <row r="588" spans="2:8" x14ac:dyDescent="0.2">
      <c r="B588" s="38">
        <v>260000</v>
      </c>
      <c r="C588" s="39">
        <v>12</v>
      </c>
      <c r="D588" s="17">
        <f>ROUND(EXP(C$4-C$5*LN($B588)+C$6*LN(C588)),2)</f>
        <v>3.87</v>
      </c>
      <c r="E588" s="21">
        <f>B588*D588/100</f>
        <v>10062</v>
      </c>
      <c r="F588" s="39">
        <v>12</v>
      </c>
      <c r="G588" s="17">
        <f>ROUND(EXP(F$4-F$5*LN($B588)+F$6*LN(F588)),2)</f>
        <v>9.89</v>
      </c>
      <c r="H588" s="21">
        <f>B588*G588/100</f>
        <v>25714</v>
      </c>
    </row>
    <row r="589" spans="2:8" x14ac:dyDescent="0.2">
      <c r="B589" s="44"/>
      <c r="C589" s="40">
        <v>15</v>
      </c>
      <c r="D589" s="19">
        <f>ROUND(EXP(C$4-C$5*LN($B588)+C$6*LN(C589)),2)</f>
        <v>4.3600000000000003</v>
      </c>
      <c r="E589" s="22">
        <f>B588*D589/100</f>
        <v>11336</v>
      </c>
      <c r="F589" s="40">
        <v>15</v>
      </c>
      <c r="G589" s="19">
        <f>ROUND(EXP(F$4-F$5*LN($B588)+F$6*LN(F589)),2)</f>
        <v>11.76</v>
      </c>
      <c r="H589" s="22">
        <f>B588*G589/100</f>
        <v>30576</v>
      </c>
    </row>
    <row r="590" spans="2:8" x14ac:dyDescent="0.2">
      <c r="B590" s="44"/>
      <c r="C590" s="40">
        <v>18</v>
      </c>
      <c r="D590" s="19">
        <f>ROUND(EXP(C$4-C$5*LN($B588)+C$6*LN(C590)),2)</f>
        <v>4.8</v>
      </c>
      <c r="E590" s="22">
        <f>B588*D590/100</f>
        <v>12480</v>
      </c>
      <c r="F590" s="40">
        <v>18</v>
      </c>
      <c r="G590" s="19">
        <f>ROUND(EXP(F$4-F$5*LN($B588)+F$6*LN(F590)),2)</f>
        <v>13.53</v>
      </c>
      <c r="H590" s="22">
        <f>B588*G590/100</f>
        <v>35178</v>
      </c>
    </row>
    <row r="591" spans="2:8" x14ac:dyDescent="0.2">
      <c r="B591" s="44"/>
      <c r="C591" s="40">
        <v>21</v>
      </c>
      <c r="D591" s="19">
        <f>ROUND(EXP(C$4-C$5*LN($B588)+C$6*LN(C591)),2)</f>
        <v>5.21</v>
      </c>
      <c r="E591" s="22">
        <f>B588*D591/100</f>
        <v>13546</v>
      </c>
      <c r="F591" s="40">
        <v>21</v>
      </c>
      <c r="G591" s="19">
        <f>ROUND(EXP(F$4-F$5*LN($B588)+F$6*LN(F591)),2)</f>
        <v>15.25</v>
      </c>
      <c r="H591" s="22">
        <f>B588*G591/100</f>
        <v>39650</v>
      </c>
    </row>
    <row r="592" spans="2:8" x14ac:dyDescent="0.2">
      <c r="B592" s="45"/>
      <c r="C592" s="42">
        <v>24</v>
      </c>
      <c r="D592" s="27">
        <f>ROUND(EXP(C$4-C$5*LN($B588)+C$6*LN(C592)),2)</f>
        <v>5.6</v>
      </c>
      <c r="E592" s="28">
        <f>B588*D592/100</f>
        <v>14560</v>
      </c>
      <c r="F592" s="42">
        <v>24</v>
      </c>
      <c r="G592" s="27">
        <f>ROUND(EXP(F$4-F$5*LN($B588)+F$6*LN(F592)),2)</f>
        <v>16.91</v>
      </c>
      <c r="H592" s="28">
        <f>B588*G592/100</f>
        <v>43966</v>
      </c>
    </row>
    <row r="593" spans="2:8" x14ac:dyDescent="0.2">
      <c r="B593" s="38">
        <v>270000</v>
      </c>
      <c r="C593" s="39">
        <v>12</v>
      </c>
      <c r="D593" s="17">
        <f>ROUND(EXP(C$4-C$5*LN($B593)+C$6*LN(C593)),2)</f>
        <v>3.83</v>
      </c>
      <c r="E593" s="21">
        <f>B593*D593/100</f>
        <v>10341</v>
      </c>
      <c r="F593" s="39">
        <v>12</v>
      </c>
      <c r="G593" s="17">
        <f>ROUND(EXP(F$4-F$5*LN($B593)+F$6*LN(F593)),2)</f>
        <v>9.69</v>
      </c>
      <c r="H593" s="21">
        <f>B593*G593/100</f>
        <v>26163</v>
      </c>
    </row>
    <row r="594" spans="2:8" x14ac:dyDescent="0.2">
      <c r="B594" s="44"/>
      <c r="C594" s="40">
        <v>15</v>
      </c>
      <c r="D594" s="19">
        <f>ROUND(EXP(C$4-C$5*LN($B593)+C$6*LN(C594)),2)</f>
        <v>4.3099999999999996</v>
      </c>
      <c r="E594" s="22">
        <f>B593*D594/100</f>
        <v>11637</v>
      </c>
      <c r="F594" s="40">
        <v>15</v>
      </c>
      <c r="G594" s="19">
        <f>ROUND(EXP(F$4-F$5*LN($B593)+F$6*LN(F594)),2)</f>
        <v>11.52</v>
      </c>
      <c r="H594" s="22">
        <f>B593*G594/100</f>
        <v>31104</v>
      </c>
    </row>
    <row r="595" spans="2:8" x14ac:dyDescent="0.2">
      <c r="B595" s="44"/>
      <c r="C595" s="40">
        <v>18</v>
      </c>
      <c r="D595" s="19">
        <f>ROUND(EXP(C$4-C$5*LN($B593)+C$6*LN(C595)),2)</f>
        <v>4.75</v>
      </c>
      <c r="E595" s="22">
        <f>B593*D595/100</f>
        <v>12825</v>
      </c>
      <c r="F595" s="40">
        <v>18</v>
      </c>
      <c r="G595" s="19">
        <f>ROUND(EXP(F$4-F$5*LN($B593)+F$6*LN(F595)),2)</f>
        <v>13.26</v>
      </c>
      <c r="H595" s="22">
        <f>B593*G595/100</f>
        <v>35802</v>
      </c>
    </row>
    <row r="596" spans="2:8" x14ac:dyDescent="0.2">
      <c r="B596" s="44"/>
      <c r="C596" s="40">
        <v>21</v>
      </c>
      <c r="D596" s="19">
        <f>ROUND(EXP(C$4-C$5*LN($B593)+C$6*LN(C596)),2)</f>
        <v>5.15</v>
      </c>
      <c r="E596" s="22">
        <f>B593*D596/100</f>
        <v>13905</v>
      </c>
      <c r="F596" s="40">
        <v>21</v>
      </c>
      <c r="G596" s="19">
        <f>ROUND(EXP(F$4-F$5*LN($B593)+F$6*LN(F596)),2)</f>
        <v>14.94</v>
      </c>
      <c r="H596" s="22">
        <f>B593*G596/100</f>
        <v>40338</v>
      </c>
    </row>
    <row r="597" spans="2:8" x14ac:dyDescent="0.2">
      <c r="B597" s="45"/>
      <c r="C597" s="42">
        <v>24</v>
      </c>
      <c r="D597" s="27">
        <f>ROUND(EXP(C$4-C$5*LN($B593)+C$6*LN(C597)),2)</f>
        <v>5.53</v>
      </c>
      <c r="E597" s="28">
        <f>B593*D597/100</f>
        <v>14931</v>
      </c>
      <c r="F597" s="42">
        <v>24</v>
      </c>
      <c r="G597" s="27">
        <f>ROUND(EXP(F$4-F$5*LN($B593)+F$6*LN(F597)),2)</f>
        <v>16.57</v>
      </c>
      <c r="H597" s="28">
        <f>B593*G597/100</f>
        <v>44739</v>
      </c>
    </row>
    <row r="598" spans="2:8" x14ac:dyDescent="0.2">
      <c r="B598" s="38">
        <v>280000</v>
      </c>
      <c r="C598" s="39">
        <v>12</v>
      </c>
      <c r="D598" s="17">
        <f>ROUND(EXP(C$4-C$5*LN($B598)+C$6*LN(C598)),2)</f>
        <v>3.78</v>
      </c>
      <c r="E598" s="21">
        <f>B598*D598/100</f>
        <v>10584</v>
      </c>
      <c r="F598" s="39">
        <v>12</v>
      </c>
      <c r="G598" s="17">
        <f>ROUND(EXP(F$4-F$5*LN($B598)+F$6*LN(F598)),2)</f>
        <v>9.51</v>
      </c>
      <c r="H598" s="21">
        <f>B598*G598/100</f>
        <v>26628</v>
      </c>
    </row>
    <row r="599" spans="2:8" x14ac:dyDescent="0.2">
      <c r="B599" s="44"/>
      <c r="C599" s="40">
        <v>15</v>
      </c>
      <c r="D599" s="19">
        <f>ROUND(EXP(C$4-C$5*LN($B598)+C$6*LN(C599)),2)</f>
        <v>4.26</v>
      </c>
      <c r="E599" s="22">
        <f>B598*D599/100</f>
        <v>11928</v>
      </c>
      <c r="F599" s="40">
        <v>15</v>
      </c>
      <c r="G599" s="19">
        <f>ROUND(EXP(F$4-F$5*LN($B598)+F$6*LN(F599)),2)</f>
        <v>11.3</v>
      </c>
      <c r="H599" s="22">
        <f>B598*G599/100</f>
        <v>31640</v>
      </c>
    </row>
    <row r="600" spans="2:8" x14ac:dyDescent="0.2">
      <c r="B600" s="44"/>
      <c r="C600" s="40">
        <v>18</v>
      </c>
      <c r="D600" s="19">
        <f>ROUND(EXP(C$4-C$5*LN($B598)+C$6*LN(C600)),2)</f>
        <v>4.6900000000000004</v>
      </c>
      <c r="E600" s="22">
        <f>B598*D600/100</f>
        <v>13132</v>
      </c>
      <c r="F600" s="40">
        <v>18</v>
      </c>
      <c r="G600" s="19">
        <f>ROUND(EXP(F$4-F$5*LN($B598)+F$6*LN(F600)),2)</f>
        <v>13.01</v>
      </c>
      <c r="H600" s="22">
        <f>B598*G600/100</f>
        <v>36428</v>
      </c>
    </row>
    <row r="601" spans="2:8" x14ac:dyDescent="0.2">
      <c r="B601" s="44"/>
      <c r="C601" s="40">
        <v>21</v>
      </c>
      <c r="D601" s="19">
        <f>ROUND(EXP(C$4-C$5*LN($B598)+C$6*LN(C601)),2)</f>
        <v>5.09</v>
      </c>
      <c r="E601" s="22">
        <f>B598*D601/100</f>
        <v>14252</v>
      </c>
      <c r="F601" s="40">
        <v>21</v>
      </c>
      <c r="G601" s="19">
        <f>ROUND(EXP(F$4-F$5*LN($B598)+F$6*LN(F601)),2)</f>
        <v>14.65</v>
      </c>
      <c r="H601" s="22">
        <f>B598*G601/100</f>
        <v>41020</v>
      </c>
    </row>
    <row r="602" spans="2:8" x14ac:dyDescent="0.2">
      <c r="B602" s="45"/>
      <c r="C602" s="42">
        <v>24</v>
      </c>
      <c r="D602" s="27">
        <f>ROUND(EXP(C$4-C$5*LN($B598)+C$6*LN(C602)),2)</f>
        <v>5.47</v>
      </c>
      <c r="E602" s="28">
        <f>B598*D602/100</f>
        <v>15316</v>
      </c>
      <c r="F602" s="42">
        <v>24</v>
      </c>
      <c r="G602" s="27">
        <f>ROUND(EXP(F$4-F$5*LN($B598)+F$6*LN(F602)),2)</f>
        <v>16.239999999999998</v>
      </c>
      <c r="H602" s="28">
        <f>B598*G602/100</f>
        <v>45472</v>
      </c>
    </row>
    <row r="603" spans="2:8" x14ac:dyDescent="0.2">
      <c r="B603" s="38">
        <v>290000</v>
      </c>
      <c r="C603" s="39">
        <v>12</v>
      </c>
      <c r="D603" s="17">
        <f>ROUND(EXP(C$4-C$5*LN($B603)+C$6*LN(C603)),2)</f>
        <v>3.74</v>
      </c>
      <c r="E603" s="21">
        <f>B603*D603/100</f>
        <v>10846</v>
      </c>
      <c r="F603" s="39">
        <v>12</v>
      </c>
      <c r="G603" s="17">
        <f>ROUND(EXP(F$4-F$5*LN($B603)+F$6*LN(F603)),2)</f>
        <v>9.33</v>
      </c>
      <c r="H603" s="21">
        <f>B603*G603/100</f>
        <v>27057</v>
      </c>
    </row>
    <row r="604" spans="2:8" x14ac:dyDescent="0.2">
      <c r="B604" s="44"/>
      <c r="C604" s="40">
        <v>15</v>
      </c>
      <c r="D604" s="19">
        <f>ROUND(EXP(C$4-C$5*LN($B603)+C$6*LN(C604)),2)</f>
        <v>4.21</v>
      </c>
      <c r="E604" s="22">
        <f>B603*D604/100</f>
        <v>12209</v>
      </c>
      <c r="F604" s="40">
        <v>15</v>
      </c>
      <c r="G604" s="19">
        <f>ROUND(EXP(F$4-F$5*LN($B603)+F$6*LN(F604)),2)</f>
        <v>11.08</v>
      </c>
      <c r="H604" s="22">
        <f>B603*G604/100</f>
        <v>32132</v>
      </c>
    </row>
    <row r="605" spans="2:8" x14ac:dyDescent="0.2">
      <c r="B605" s="44"/>
      <c r="C605" s="40">
        <v>18</v>
      </c>
      <c r="D605" s="19">
        <f>ROUND(EXP(C$4-C$5*LN($B603)+C$6*LN(C605)),2)</f>
        <v>4.6399999999999997</v>
      </c>
      <c r="E605" s="22">
        <f>B603*D605/100</f>
        <v>13456</v>
      </c>
      <c r="F605" s="40">
        <v>18</v>
      </c>
      <c r="G605" s="19">
        <f>ROUND(EXP(F$4-F$5*LN($B603)+F$6*LN(F605)),2)</f>
        <v>12.76</v>
      </c>
      <c r="H605" s="22">
        <f>B603*G605/100</f>
        <v>37004</v>
      </c>
    </row>
    <row r="606" spans="2:8" x14ac:dyDescent="0.2">
      <c r="B606" s="44"/>
      <c r="C606" s="40">
        <v>21</v>
      </c>
      <c r="D606" s="19">
        <f>ROUND(EXP(C$4-C$5*LN($B603)+C$6*LN(C606)),2)</f>
        <v>5.04</v>
      </c>
      <c r="E606" s="22">
        <f>B603*D606/100</f>
        <v>14616</v>
      </c>
      <c r="F606" s="40">
        <v>21</v>
      </c>
      <c r="G606" s="19">
        <f>ROUND(EXP(F$4-F$5*LN($B603)+F$6*LN(F606)),2)</f>
        <v>14.38</v>
      </c>
      <c r="H606" s="22">
        <f>B603*G606/100</f>
        <v>41702</v>
      </c>
    </row>
    <row r="607" spans="2:8" x14ac:dyDescent="0.2">
      <c r="B607" s="45"/>
      <c r="C607" s="42">
        <v>24</v>
      </c>
      <c r="D607" s="27">
        <f>ROUND(EXP(C$4-C$5*LN($B603)+C$6*LN(C607)),2)</f>
        <v>5.41</v>
      </c>
      <c r="E607" s="28">
        <f>B603*D607/100</f>
        <v>15689</v>
      </c>
      <c r="F607" s="42">
        <v>24</v>
      </c>
      <c r="G607" s="27">
        <f>ROUND(EXP(F$4-F$5*LN($B603)+F$6*LN(F607)),2)</f>
        <v>15.94</v>
      </c>
      <c r="H607" s="28">
        <f>B603*G607/100</f>
        <v>46226</v>
      </c>
    </row>
    <row r="608" spans="2:8" x14ac:dyDescent="0.2">
      <c r="B608" s="38">
        <v>300000</v>
      </c>
      <c r="C608" s="39">
        <v>12</v>
      </c>
      <c r="D608" s="17">
        <f>ROUND(EXP(C$4-C$5*LN($B608)+C$6*LN(C608)),2)</f>
        <v>3.7</v>
      </c>
      <c r="E608" s="21">
        <f>B608*D608/100</f>
        <v>11100</v>
      </c>
      <c r="F608" s="39">
        <v>12</v>
      </c>
      <c r="G608" s="17">
        <f>ROUND(EXP(F$4-F$5*LN($B608)+F$6*LN(F608)),2)</f>
        <v>9.16</v>
      </c>
      <c r="H608" s="21">
        <f>B608*G608/100</f>
        <v>27480</v>
      </c>
    </row>
    <row r="609" spans="2:8" x14ac:dyDescent="0.2">
      <c r="B609" s="44"/>
      <c r="C609" s="40">
        <v>15</v>
      </c>
      <c r="D609" s="19">
        <f>ROUND(EXP(C$4-C$5*LN($B608)+C$6*LN(C609)),2)</f>
        <v>4.17</v>
      </c>
      <c r="E609" s="22">
        <f>B608*D609/100</f>
        <v>12510</v>
      </c>
      <c r="F609" s="40">
        <v>15</v>
      </c>
      <c r="G609" s="19">
        <f>ROUND(EXP(F$4-F$5*LN($B608)+F$6*LN(F609)),2)</f>
        <v>10.88</v>
      </c>
      <c r="H609" s="22">
        <f>B608*G609/100</f>
        <v>32640.000000000004</v>
      </c>
    </row>
    <row r="610" spans="2:8" x14ac:dyDescent="0.2">
      <c r="B610" s="44"/>
      <c r="C610" s="40">
        <v>18</v>
      </c>
      <c r="D610" s="19">
        <f>ROUND(EXP(C$4-C$5*LN($B608)+C$6*LN(C610)),2)</f>
        <v>4.59</v>
      </c>
      <c r="E610" s="22">
        <f>B608*D610/100</f>
        <v>13770</v>
      </c>
      <c r="F610" s="40">
        <v>18</v>
      </c>
      <c r="G610" s="19">
        <f>ROUND(EXP(F$4-F$5*LN($B608)+F$6*LN(F610)),2)</f>
        <v>12.53</v>
      </c>
      <c r="H610" s="22">
        <f>B608*G610/100</f>
        <v>37590</v>
      </c>
    </row>
    <row r="611" spans="2:8" x14ac:dyDescent="0.2">
      <c r="B611" s="44"/>
      <c r="C611" s="40">
        <v>21</v>
      </c>
      <c r="D611" s="19">
        <f>ROUND(EXP(C$4-C$5*LN($B608)+C$6*LN(C611)),2)</f>
        <v>4.9800000000000004</v>
      </c>
      <c r="E611" s="22">
        <f>B608*D611/100</f>
        <v>14940.000000000002</v>
      </c>
      <c r="F611" s="40">
        <v>21</v>
      </c>
      <c r="G611" s="19">
        <f>ROUND(EXP(F$4-F$5*LN($B608)+F$6*LN(F611)),2)</f>
        <v>14.12</v>
      </c>
      <c r="H611" s="22">
        <f>B608*G611/100</f>
        <v>42360</v>
      </c>
    </row>
    <row r="612" spans="2:8" x14ac:dyDescent="0.2">
      <c r="B612" s="45"/>
      <c r="C612" s="42">
        <v>24</v>
      </c>
      <c r="D612" s="27">
        <f>ROUND(EXP(C$4-C$5*LN($B608)+C$6*LN(C612)),2)</f>
        <v>5.35</v>
      </c>
      <c r="E612" s="28">
        <f>B608*D612/100</f>
        <v>16050</v>
      </c>
      <c r="F612" s="42">
        <v>24</v>
      </c>
      <c r="G612" s="27">
        <f>ROUND(EXP(F$4-F$5*LN($B608)+F$6*LN(F612)),2)</f>
        <v>15.65</v>
      </c>
      <c r="H612" s="28">
        <f>B608*G612/100</f>
        <v>46950</v>
      </c>
    </row>
    <row r="613" spans="2:8" x14ac:dyDescent="0.2">
      <c r="B613" s="38">
        <v>310000</v>
      </c>
      <c r="C613" s="39">
        <v>12</v>
      </c>
      <c r="D613" s="17">
        <f>ROUND(EXP(C$4-C$5*LN($B613)+C$6*LN(C613)),2)</f>
        <v>3.66</v>
      </c>
      <c r="E613" s="21">
        <f>B613*D613/100</f>
        <v>11346</v>
      </c>
      <c r="F613" s="39">
        <v>12</v>
      </c>
      <c r="G613" s="17">
        <f>ROUND(EXP(F$4-F$5*LN($B613)+F$6*LN(F613)),2)</f>
        <v>9</v>
      </c>
      <c r="H613" s="21">
        <f>B613*G613/100</f>
        <v>27900</v>
      </c>
    </row>
    <row r="614" spans="2:8" x14ac:dyDescent="0.2">
      <c r="B614" s="44"/>
      <c r="C614" s="40">
        <v>15</v>
      </c>
      <c r="D614" s="19">
        <f>ROUND(EXP(C$4-C$5*LN($B613)+C$6*LN(C614)),2)</f>
        <v>4.12</v>
      </c>
      <c r="E614" s="22">
        <f>B613*D614/100</f>
        <v>12772</v>
      </c>
      <c r="F614" s="40">
        <v>15</v>
      </c>
      <c r="G614" s="19">
        <f>ROUND(EXP(F$4-F$5*LN($B613)+F$6*LN(F614)),2)</f>
        <v>10.69</v>
      </c>
      <c r="H614" s="22">
        <f>B613*G614/100</f>
        <v>33139</v>
      </c>
    </row>
    <row r="615" spans="2:8" x14ac:dyDescent="0.2">
      <c r="B615" s="44"/>
      <c r="C615" s="40">
        <v>18</v>
      </c>
      <c r="D615" s="19">
        <f>ROUND(EXP(C$4-C$5*LN($B613)+C$6*LN(C615)),2)</f>
        <v>4.54</v>
      </c>
      <c r="E615" s="22">
        <f>B613*D615/100</f>
        <v>14074</v>
      </c>
      <c r="F615" s="40">
        <v>18</v>
      </c>
      <c r="G615" s="19">
        <f>ROUND(EXP(F$4-F$5*LN($B613)+F$6*LN(F615)),2)</f>
        <v>12.31</v>
      </c>
      <c r="H615" s="22">
        <f>B613*G615/100</f>
        <v>38161</v>
      </c>
    </row>
    <row r="616" spans="2:8" x14ac:dyDescent="0.2">
      <c r="B616" s="44"/>
      <c r="C616" s="40">
        <v>21</v>
      </c>
      <c r="D616" s="19">
        <f>ROUND(EXP(C$4-C$5*LN($B613)+C$6*LN(C616)),2)</f>
        <v>4.93</v>
      </c>
      <c r="E616" s="22">
        <f>B613*D616/100</f>
        <v>15283</v>
      </c>
      <c r="F616" s="40">
        <v>21</v>
      </c>
      <c r="G616" s="19">
        <f>ROUND(EXP(F$4-F$5*LN($B613)+F$6*LN(F616)),2)</f>
        <v>13.87</v>
      </c>
      <c r="H616" s="22">
        <f>B613*G616/100</f>
        <v>42997</v>
      </c>
    </row>
    <row r="617" spans="2:8" x14ac:dyDescent="0.2">
      <c r="B617" s="45"/>
      <c r="C617" s="42">
        <v>24</v>
      </c>
      <c r="D617" s="27">
        <f>ROUND(EXP(C$4-C$5*LN($B613)+C$6*LN(C617)),2)</f>
        <v>5.29</v>
      </c>
      <c r="E617" s="28">
        <f>B613*D617/100</f>
        <v>16399</v>
      </c>
      <c r="F617" s="42">
        <v>24</v>
      </c>
      <c r="G617" s="27">
        <f>ROUND(EXP(F$4-F$5*LN($B613)+F$6*LN(F617)),2)</f>
        <v>15.38</v>
      </c>
      <c r="H617" s="28">
        <f>B613*G617/100</f>
        <v>47678</v>
      </c>
    </row>
    <row r="618" spans="2:8" x14ac:dyDescent="0.2">
      <c r="B618" s="38">
        <v>320000</v>
      </c>
      <c r="C618" s="39">
        <v>12</v>
      </c>
      <c r="D618" s="17">
        <f>ROUND(EXP(C$4-C$5*LN($B618)+C$6*LN(C618)),2)</f>
        <v>3.63</v>
      </c>
      <c r="E618" s="21">
        <f>B618*D618/100</f>
        <v>11616</v>
      </c>
      <c r="F618" s="39">
        <v>12</v>
      </c>
      <c r="G618" s="17">
        <f>ROUND(EXP(F$4-F$5*LN($B618)+F$6*LN(F618)),2)</f>
        <v>8.85</v>
      </c>
      <c r="H618" s="21">
        <f>B618*G618/100</f>
        <v>28320</v>
      </c>
    </row>
    <row r="619" spans="2:8" x14ac:dyDescent="0.2">
      <c r="B619" s="44"/>
      <c r="C619" s="40">
        <v>15</v>
      </c>
      <c r="D619" s="19">
        <f>ROUND(EXP(C$4-C$5*LN($B618)+C$6*LN(C619)),2)</f>
        <v>4.08</v>
      </c>
      <c r="E619" s="22">
        <f>B618*D619/100</f>
        <v>13056</v>
      </c>
      <c r="F619" s="40">
        <v>15</v>
      </c>
      <c r="G619" s="19">
        <f>ROUND(EXP(F$4-F$5*LN($B618)+F$6*LN(F619)),2)</f>
        <v>10.51</v>
      </c>
      <c r="H619" s="22">
        <f>B618*G619/100</f>
        <v>33632</v>
      </c>
    </row>
    <row r="620" spans="2:8" x14ac:dyDescent="0.2">
      <c r="B620" s="44"/>
      <c r="C620" s="40">
        <v>18</v>
      </c>
      <c r="D620" s="19">
        <f>ROUND(EXP(C$4-C$5*LN($B618)+C$6*LN(C620)),2)</f>
        <v>4.5</v>
      </c>
      <c r="E620" s="22">
        <f>B618*D620/100</f>
        <v>14400</v>
      </c>
      <c r="F620" s="40">
        <v>18</v>
      </c>
      <c r="G620" s="19">
        <f>ROUND(EXP(F$4-F$5*LN($B618)+F$6*LN(F620)),2)</f>
        <v>12.1</v>
      </c>
      <c r="H620" s="22">
        <f>B618*G620/100</f>
        <v>38720</v>
      </c>
    </row>
    <row r="621" spans="2:8" x14ac:dyDescent="0.2">
      <c r="B621" s="44"/>
      <c r="C621" s="40">
        <v>21</v>
      </c>
      <c r="D621" s="19">
        <f>ROUND(EXP(C$4-C$5*LN($B618)+C$6*LN(C621)),2)</f>
        <v>4.88</v>
      </c>
      <c r="E621" s="22">
        <f>B618*D621/100</f>
        <v>15616</v>
      </c>
      <c r="F621" s="40">
        <v>21</v>
      </c>
      <c r="G621" s="19">
        <f>ROUND(EXP(F$4-F$5*LN($B618)+F$6*LN(F621)),2)</f>
        <v>13.64</v>
      </c>
      <c r="H621" s="22">
        <f>B618*G621/100</f>
        <v>43648</v>
      </c>
    </row>
    <row r="622" spans="2:8" x14ac:dyDescent="0.2">
      <c r="B622" s="45"/>
      <c r="C622" s="42">
        <v>24</v>
      </c>
      <c r="D622" s="27">
        <f>ROUND(EXP(C$4-C$5*LN($B618)+C$6*LN(C622)),2)</f>
        <v>5.24</v>
      </c>
      <c r="E622" s="28">
        <f>B618*D622/100</f>
        <v>16768</v>
      </c>
      <c r="F622" s="42">
        <v>24</v>
      </c>
      <c r="G622" s="27">
        <f>ROUND(EXP(F$4-F$5*LN($B618)+F$6*LN(F622)),2)</f>
        <v>15.12</v>
      </c>
      <c r="H622" s="28">
        <f>B618*G622/100</f>
        <v>48384</v>
      </c>
    </row>
    <row r="623" spans="2:8" x14ac:dyDescent="0.2">
      <c r="B623" s="38">
        <v>330000</v>
      </c>
      <c r="C623" s="39">
        <v>12</v>
      </c>
      <c r="D623" s="17">
        <f>ROUND(EXP(C$4-C$5*LN($B623)+C$6*LN(C623)),2)</f>
        <v>3.59</v>
      </c>
      <c r="E623" s="21">
        <f>B623*D623/100</f>
        <v>11847</v>
      </c>
      <c r="F623" s="39">
        <v>12</v>
      </c>
      <c r="G623" s="17">
        <f>ROUND(EXP(F$4-F$5*LN($B623)+F$6*LN(F623)),2)</f>
        <v>8.6999999999999993</v>
      </c>
      <c r="H623" s="21">
        <f>B623*G623/100</f>
        <v>28709.999999999996</v>
      </c>
    </row>
    <row r="624" spans="2:8" x14ac:dyDescent="0.2">
      <c r="B624" s="44"/>
      <c r="C624" s="40">
        <v>15</v>
      </c>
      <c r="D624" s="19">
        <f>ROUND(EXP(C$4-C$5*LN($B623)+C$6*LN(C624)),2)</f>
        <v>4.04</v>
      </c>
      <c r="E624" s="22">
        <f>B623*D624/100</f>
        <v>13332</v>
      </c>
      <c r="F624" s="40">
        <v>15</v>
      </c>
      <c r="G624" s="19">
        <f>ROUND(EXP(F$4-F$5*LN($B623)+F$6*LN(F624)),2)</f>
        <v>10.34</v>
      </c>
      <c r="H624" s="22">
        <f>B623*G624/100</f>
        <v>34122</v>
      </c>
    </row>
    <row r="625" spans="2:8" x14ac:dyDescent="0.2">
      <c r="B625" s="44"/>
      <c r="C625" s="40">
        <v>18</v>
      </c>
      <c r="D625" s="19">
        <f>ROUND(EXP(C$4-C$5*LN($B623)+C$6*LN(C625)),2)</f>
        <v>4.46</v>
      </c>
      <c r="E625" s="22">
        <f>B623*D625/100</f>
        <v>14718</v>
      </c>
      <c r="F625" s="40">
        <v>18</v>
      </c>
      <c r="G625" s="19">
        <f>ROUND(EXP(F$4-F$5*LN($B623)+F$6*LN(F625)),2)</f>
        <v>11.91</v>
      </c>
      <c r="H625" s="22">
        <f>B623*G625/100</f>
        <v>39303</v>
      </c>
    </row>
    <row r="626" spans="2:8" x14ac:dyDescent="0.2">
      <c r="B626" s="44"/>
      <c r="C626" s="40">
        <v>21</v>
      </c>
      <c r="D626" s="19">
        <f>ROUND(EXP(C$4-C$5*LN($B623)+C$6*LN(C626)),2)</f>
        <v>4.84</v>
      </c>
      <c r="E626" s="22">
        <f>B623*D626/100</f>
        <v>15972</v>
      </c>
      <c r="F626" s="40">
        <v>21</v>
      </c>
      <c r="G626" s="19">
        <f>ROUND(EXP(F$4-F$5*LN($B623)+F$6*LN(F626)),2)</f>
        <v>13.41</v>
      </c>
      <c r="H626" s="22">
        <f>B623*G626/100</f>
        <v>44253</v>
      </c>
    </row>
    <row r="627" spans="2:8" x14ac:dyDescent="0.2">
      <c r="B627" s="45"/>
      <c r="C627" s="42">
        <v>24</v>
      </c>
      <c r="D627" s="27">
        <f>ROUND(EXP(C$4-C$5*LN($B623)+C$6*LN(C627)),2)</f>
        <v>5.19</v>
      </c>
      <c r="E627" s="28">
        <f>B623*D627/100</f>
        <v>17127.000000000004</v>
      </c>
      <c r="F627" s="42">
        <v>24</v>
      </c>
      <c r="G627" s="27">
        <f>ROUND(EXP(F$4-F$5*LN($B623)+F$6*LN(F627)),2)</f>
        <v>14.87</v>
      </c>
      <c r="H627" s="28">
        <f>B623*G627/100</f>
        <v>49071</v>
      </c>
    </row>
    <row r="628" spans="2:8" x14ac:dyDescent="0.2">
      <c r="B628" s="38">
        <v>340000</v>
      </c>
      <c r="C628" s="39">
        <v>12</v>
      </c>
      <c r="D628" s="17">
        <f>ROUND(EXP(C$4-C$5*LN($B628)+C$6*LN(C628)),2)</f>
        <v>3.56</v>
      </c>
      <c r="E628" s="21">
        <f>B628*D628/100</f>
        <v>12104</v>
      </c>
      <c r="F628" s="39">
        <v>12</v>
      </c>
      <c r="G628" s="17">
        <f>ROUND(EXP(F$4-F$5*LN($B628)+F$6*LN(F628)),2)</f>
        <v>8.56</v>
      </c>
      <c r="H628" s="21">
        <f>B628*G628/100</f>
        <v>29104</v>
      </c>
    </row>
    <row r="629" spans="2:8" x14ac:dyDescent="0.2">
      <c r="B629" s="44"/>
      <c r="C629" s="40">
        <v>15</v>
      </c>
      <c r="D629" s="19">
        <f>ROUND(EXP(C$4-C$5*LN($B628)+C$6*LN(C629)),2)</f>
        <v>4.01</v>
      </c>
      <c r="E629" s="22">
        <f>B628*D629/100</f>
        <v>13634</v>
      </c>
      <c r="F629" s="40">
        <v>15</v>
      </c>
      <c r="G629" s="19">
        <f>ROUND(EXP(F$4-F$5*LN($B628)+F$6*LN(F629)),2)</f>
        <v>10.18</v>
      </c>
      <c r="H629" s="22">
        <f>B628*G629/100</f>
        <v>34612</v>
      </c>
    </row>
    <row r="630" spans="2:8" x14ac:dyDescent="0.2">
      <c r="B630" s="44"/>
      <c r="C630" s="40">
        <v>18</v>
      </c>
      <c r="D630" s="19">
        <f>ROUND(EXP(C$4-C$5*LN($B628)+C$6*LN(C630)),2)</f>
        <v>4.41</v>
      </c>
      <c r="E630" s="22">
        <f>B628*D630/100</f>
        <v>14994</v>
      </c>
      <c r="F630" s="40">
        <v>18</v>
      </c>
      <c r="G630" s="19">
        <f>ROUND(EXP(F$4-F$5*LN($B628)+F$6*LN(F630)),2)</f>
        <v>11.72</v>
      </c>
      <c r="H630" s="22">
        <f>B628*G630/100</f>
        <v>39848</v>
      </c>
    </row>
    <row r="631" spans="2:8" x14ac:dyDescent="0.2">
      <c r="B631" s="44"/>
      <c r="C631" s="40">
        <v>21</v>
      </c>
      <c r="D631" s="19">
        <f>ROUND(EXP(C$4-C$5*LN($B628)+C$6*LN(C631)),2)</f>
        <v>4.79</v>
      </c>
      <c r="E631" s="22">
        <f>B628*D631/100</f>
        <v>16286</v>
      </c>
      <c r="F631" s="40">
        <v>21</v>
      </c>
      <c r="G631" s="19">
        <f>ROUND(EXP(F$4-F$5*LN($B628)+F$6*LN(F631)),2)</f>
        <v>13.2</v>
      </c>
      <c r="H631" s="22">
        <f>B628*G631/100</f>
        <v>44880</v>
      </c>
    </row>
    <row r="632" spans="2:8" x14ac:dyDescent="0.2">
      <c r="B632" s="45"/>
      <c r="C632" s="42">
        <v>24</v>
      </c>
      <c r="D632" s="27">
        <f>ROUND(EXP(C$4-C$5*LN($B628)+C$6*LN(C632)),2)</f>
        <v>5.14</v>
      </c>
      <c r="E632" s="28">
        <f>B628*D632/100</f>
        <v>17476</v>
      </c>
      <c r="F632" s="42">
        <v>24</v>
      </c>
      <c r="G632" s="27">
        <f>ROUND(EXP(F$4-F$5*LN($B628)+F$6*LN(F632)),2)</f>
        <v>14.63</v>
      </c>
      <c r="H632" s="28">
        <f>B628*G632/100</f>
        <v>49742</v>
      </c>
    </row>
    <row r="633" spans="2:8" x14ac:dyDescent="0.2">
      <c r="B633" s="38">
        <v>350000</v>
      </c>
      <c r="C633" s="39">
        <v>12</v>
      </c>
      <c r="D633" s="17">
        <f>ROUND(EXP(C$4-C$5*LN($B633)+C$6*LN(C633)),2)</f>
        <v>3.53</v>
      </c>
      <c r="E633" s="21">
        <f>B633*D633/100</f>
        <v>12355</v>
      </c>
      <c r="F633" s="39">
        <v>12</v>
      </c>
      <c r="G633" s="17">
        <f>ROUND(EXP(F$4-F$5*LN($B633)+F$6*LN(F633)),2)</f>
        <v>8.43</v>
      </c>
      <c r="H633" s="21">
        <f>B633*G633/100</f>
        <v>29505</v>
      </c>
    </row>
    <row r="634" spans="2:8" x14ac:dyDescent="0.2">
      <c r="B634" s="44"/>
      <c r="C634" s="40">
        <v>15</v>
      </c>
      <c r="D634" s="19">
        <f>ROUND(EXP(C$4-C$5*LN($B633)+C$6*LN(C634)),2)</f>
        <v>3.97</v>
      </c>
      <c r="E634" s="22">
        <f>B633*D634/100</f>
        <v>13895</v>
      </c>
      <c r="F634" s="40">
        <v>15</v>
      </c>
      <c r="G634" s="19">
        <f>ROUND(EXP(F$4-F$5*LN($B633)+F$6*LN(F634)),2)</f>
        <v>10.02</v>
      </c>
      <c r="H634" s="22">
        <f>B633*G634/100</f>
        <v>35070</v>
      </c>
    </row>
    <row r="635" spans="2:8" x14ac:dyDescent="0.2">
      <c r="B635" s="44"/>
      <c r="C635" s="40">
        <v>18</v>
      </c>
      <c r="D635" s="19">
        <f>ROUND(EXP(C$4-C$5*LN($B633)+C$6*LN(C635)),2)</f>
        <v>4.37</v>
      </c>
      <c r="E635" s="22">
        <f>B633*D635/100</f>
        <v>15295</v>
      </c>
      <c r="F635" s="40">
        <v>18</v>
      </c>
      <c r="G635" s="19">
        <f>ROUND(EXP(F$4-F$5*LN($B633)+F$6*LN(F635)),2)</f>
        <v>11.53</v>
      </c>
      <c r="H635" s="22">
        <f>B633*G635/100</f>
        <v>40355</v>
      </c>
    </row>
    <row r="636" spans="2:8" x14ac:dyDescent="0.2">
      <c r="B636" s="44"/>
      <c r="C636" s="40">
        <v>21</v>
      </c>
      <c r="D636" s="19">
        <f>ROUND(EXP(C$4-C$5*LN($B633)+C$6*LN(C636)),2)</f>
        <v>4.75</v>
      </c>
      <c r="E636" s="22">
        <f>B633*D636/100</f>
        <v>16625</v>
      </c>
      <c r="F636" s="40">
        <v>21</v>
      </c>
      <c r="G636" s="19">
        <f>ROUND(EXP(F$4-F$5*LN($B633)+F$6*LN(F636)),2)</f>
        <v>12.99</v>
      </c>
      <c r="H636" s="22">
        <f>B633*G636/100</f>
        <v>45465</v>
      </c>
    </row>
    <row r="637" spans="2:8" x14ac:dyDescent="0.2">
      <c r="B637" s="45"/>
      <c r="C637" s="42">
        <v>24</v>
      </c>
      <c r="D637" s="27">
        <f>ROUND(EXP(C$4-C$5*LN($B633)+C$6*LN(C637)),2)</f>
        <v>5.0999999999999996</v>
      </c>
      <c r="E637" s="28">
        <f>B633*D637/100</f>
        <v>17849.999999999996</v>
      </c>
      <c r="F637" s="42">
        <v>24</v>
      </c>
      <c r="G637" s="27">
        <f>ROUND(EXP(F$4-F$5*LN($B633)+F$6*LN(F637)),2)</f>
        <v>14.41</v>
      </c>
      <c r="H637" s="28">
        <f>B633*G637/100</f>
        <v>50435</v>
      </c>
    </row>
    <row r="638" spans="2:8" x14ac:dyDescent="0.2">
      <c r="B638" s="38">
        <v>360000</v>
      </c>
      <c r="C638" s="39">
        <v>12</v>
      </c>
      <c r="D638" s="17">
        <f>ROUND(EXP(C$4-C$5*LN($B638)+C$6*LN(C638)),2)</f>
        <v>3.5</v>
      </c>
      <c r="E638" s="21">
        <f>B638*D638/100</f>
        <v>12600</v>
      </c>
      <c r="F638" s="39">
        <v>12</v>
      </c>
      <c r="G638" s="17">
        <f>ROUND(EXP(F$4-F$5*LN($B638)+F$6*LN(F638)),2)</f>
        <v>8.3000000000000007</v>
      </c>
      <c r="H638" s="21">
        <f>B638*G638/100</f>
        <v>29880.000000000004</v>
      </c>
    </row>
    <row r="639" spans="2:8" x14ac:dyDescent="0.2">
      <c r="B639" s="44"/>
      <c r="C639" s="40">
        <v>15</v>
      </c>
      <c r="D639" s="19">
        <f>ROUND(EXP(C$4-C$5*LN($B638)+C$6*LN(C639)),2)</f>
        <v>3.93</v>
      </c>
      <c r="E639" s="22">
        <f>B638*D639/100</f>
        <v>14148</v>
      </c>
      <c r="F639" s="40">
        <v>15</v>
      </c>
      <c r="G639" s="19">
        <f>ROUND(EXP(F$4-F$5*LN($B638)+F$6*LN(F639)),2)</f>
        <v>9.8699999999999992</v>
      </c>
      <c r="H639" s="22">
        <f>B638*G639/100</f>
        <v>35531.999999999993</v>
      </c>
    </row>
    <row r="640" spans="2:8" x14ac:dyDescent="0.2">
      <c r="B640" s="44"/>
      <c r="C640" s="40">
        <v>18</v>
      </c>
      <c r="D640" s="19">
        <f>ROUND(EXP(C$4-C$5*LN($B638)+C$6*LN(C640)),2)</f>
        <v>4.34</v>
      </c>
      <c r="E640" s="22">
        <f>B638*D640/100</f>
        <v>15624</v>
      </c>
      <c r="F640" s="40">
        <v>18</v>
      </c>
      <c r="G640" s="19">
        <f>ROUND(EXP(F$4-F$5*LN($B638)+F$6*LN(F640)),2)</f>
        <v>11.36</v>
      </c>
      <c r="H640" s="22">
        <f>B638*G640/100</f>
        <v>40896</v>
      </c>
    </row>
    <row r="641" spans="2:8" x14ac:dyDescent="0.2">
      <c r="B641" s="44"/>
      <c r="C641" s="40">
        <v>21</v>
      </c>
      <c r="D641" s="19">
        <f>ROUND(EXP(C$4-C$5*LN($B638)+C$6*LN(C641)),2)</f>
        <v>4.7</v>
      </c>
      <c r="E641" s="22">
        <f>B638*D641/100</f>
        <v>16920</v>
      </c>
      <c r="F641" s="40">
        <v>21</v>
      </c>
      <c r="G641" s="19">
        <f>ROUND(EXP(F$4-F$5*LN($B638)+F$6*LN(F641)),2)</f>
        <v>12.8</v>
      </c>
      <c r="H641" s="22">
        <f>B638*G641/100</f>
        <v>46080</v>
      </c>
    </row>
    <row r="642" spans="2:8" x14ac:dyDescent="0.2">
      <c r="B642" s="45"/>
      <c r="C642" s="42">
        <v>24</v>
      </c>
      <c r="D642" s="27">
        <f>ROUND(EXP(C$4-C$5*LN($B638)+C$6*LN(C642)),2)</f>
        <v>5.05</v>
      </c>
      <c r="E642" s="28">
        <f>B638*D642/100</f>
        <v>18180</v>
      </c>
      <c r="F642" s="42">
        <v>24</v>
      </c>
      <c r="G642" s="27">
        <f>ROUND(EXP(F$4-F$5*LN($B638)+F$6*LN(F642)),2)</f>
        <v>14.19</v>
      </c>
      <c r="H642" s="28">
        <f>B638*G642/100</f>
        <v>51084</v>
      </c>
    </row>
    <row r="643" spans="2:8" x14ac:dyDescent="0.2">
      <c r="B643" s="38">
        <v>370000</v>
      </c>
      <c r="C643" s="39">
        <v>12</v>
      </c>
      <c r="D643" s="17">
        <f>ROUND(EXP(C$4-C$5*LN($B643)+C$6*LN(C643)),2)</f>
        <v>3.47</v>
      </c>
      <c r="E643" s="21">
        <f>B643*D643/100</f>
        <v>12839</v>
      </c>
      <c r="F643" s="39">
        <v>12</v>
      </c>
      <c r="G643" s="17">
        <f>ROUND(EXP(F$4-F$5*LN($B643)+F$6*LN(F643)),2)</f>
        <v>8.18</v>
      </c>
      <c r="H643" s="21">
        <f>B643*G643/100</f>
        <v>30266</v>
      </c>
    </row>
    <row r="644" spans="2:8" x14ac:dyDescent="0.2">
      <c r="B644" s="44"/>
      <c r="C644" s="40">
        <v>15</v>
      </c>
      <c r="D644" s="19">
        <f>ROUND(EXP(C$4-C$5*LN($B643)+C$6*LN(C644)),2)</f>
        <v>3.9</v>
      </c>
      <c r="E644" s="22">
        <f>B643*D644/100</f>
        <v>14430</v>
      </c>
      <c r="F644" s="40">
        <v>15</v>
      </c>
      <c r="G644" s="19">
        <f>ROUND(EXP(F$4-F$5*LN($B643)+F$6*LN(F644)),2)</f>
        <v>9.7200000000000006</v>
      </c>
      <c r="H644" s="22">
        <f>B643*G644/100</f>
        <v>35964.000000000007</v>
      </c>
    </row>
    <row r="645" spans="2:8" x14ac:dyDescent="0.2">
      <c r="B645" s="44"/>
      <c r="C645" s="40">
        <v>18</v>
      </c>
      <c r="D645" s="19">
        <f>ROUND(EXP(C$4-C$5*LN($B643)+C$6*LN(C645)),2)</f>
        <v>4.3</v>
      </c>
      <c r="E645" s="22">
        <f>B643*D645/100</f>
        <v>15910</v>
      </c>
      <c r="F645" s="40">
        <v>18</v>
      </c>
      <c r="G645" s="19">
        <f>ROUND(EXP(F$4-F$5*LN($B643)+F$6*LN(F645)),2)</f>
        <v>11.19</v>
      </c>
      <c r="H645" s="22">
        <f>B643*G645/100</f>
        <v>41403</v>
      </c>
    </row>
    <row r="646" spans="2:8" x14ac:dyDescent="0.2">
      <c r="B646" s="44"/>
      <c r="C646" s="40">
        <v>21</v>
      </c>
      <c r="D646" s="19">
        <f>ROUND(EXP(C$4-C$5*LN($B643)+C$6*LN(C646)),2)</f>
        <v>4.66</v>
      </c>
      <c r="E646" s="22">
        <f>B643*D646/100</f>
        <v>17242</v>
      </c>
      <c r="F646" s="40">
        <v>21</v>
      </c>
      <c r="G646" s="19">
        <f>ROUND(EXP(F$4-F$5*LN($B643)+F$6*LN(F646)),2)</f>
        <v>12.61</v>
      </c>
      <c r="H646" s="22">
        <f>B643*G646/100</f>
        <v>46657</v>
      </c>
    </row>
    <row r="647" spans="2:8" x14ac:dyDescent="0.2">
      <c r="B647" s="45"/>
      <c r="C647" s="42">
        <v>24</v>
      </c>
      <c r="D647" s="27">
        <f>ROUND(EXP(C$4-C$5*LN($B643)+C$6*LN(C647)),2)</f>
        <v>5.01</v>
      </c>
      <c r="E647" s="28">
        <f>B643*D647/100</f>
        <v>18537</v>
      </c>
      <c r="F647" s="42">
        <v>24</v>
      </c>
      <c r="G647" s="27">
        <f>ROUND(EXP(F$4-F$5*LN($B643)+F$6*LN(F647)),2)</f>
        <v>13.98</v>
      </c>
      <c r="H647" s="28">
        <f>B643*G647/100</f>
        <v>51726</v>
      </c>
    </row>
    <row r="648" spans="2:8" x14ac:dyDescent="0.2">
      <c r="B648" s="38">
        <v>380000</v>
      </c>
      <c r="C648" s="39">
        <v>12</v>
      </c>
      <c r="D648" s="17">
        <f>ROUND(EXP(C$4-C$5*LN($B648)+C$6*LN(C648)),2)</f>
        <v>3.44</v>
      </c>
      <c r="E648" s="21">
        <f>B648*D648/100</f>
        <v>13072</v>
      </c>
      <c r="F648" s="39">
        <v>12</v>
      </c>
      <c r="G648" s="17">
        <f>ROUND(EXP(F$4-F$5*LN($B648)+F$6*LN(F648)),2)</f>
        <v>8.07</v>
      </c>
      <c r="H648" s="21">
        <f>B648*G648/100</f>
        <v>30666</v>
      </c>
    </row>
    <row r="649" spans="2:8" x14ac:dyDescent="0.2">
      <c r="B649" s="44"/>
      <c r="C649" s="40">
        <v>15</v>
      </c>
      <c r="D649" s="19">
        <f>ROUND(EXP(C$4-C$5*LN($B648)+C$6*LN(C649)),2)</f>
        <v>3.87</v>
      </c>
      <c r="E649" s="22">
        <f>B648*D649/100</f>
        <v>14706</v>
      </c>
      <c r="F649" s="40">
        <v>15</v>
      </c>
      <c r="G649" s="19">
        <f>ROUND(EXP(F$4-F$5*LN($B648)+F$6*LN(F649)),2)</f>
        <v>9.58</v>
      </c>
      <c r="H649" s="22">
        <f>B648*G649/100</f>
        <v>36404</v>
      </c>
    </row>
    <row r="650" spans="2:8" x14ac:dyDescent="0.2">
      <c r="B650" s="44"/>
      <c r="C650" s="40">
        <v>18</v>
      </c>
      <c r="D650" s="19">
        <f>ROUND(EXP(C$4-C$5*LN($B648)+C$6*LN(C650)),2)</f>
        <v>4.26</v>
      </c>
      <c r="E650" s="22">
        <f>B648*D650/100</f>
        <v>16188</v>
      </c>
      <c r="F650" s="40">
        <v>18</v>
      </c>
      <c r="G650" s="19">
        <f>ROUND(EXP(F$4-F$5*LN($B648)+F$6*LN(F650)),2)</f>
        <v>11.04</v>
      </c>
      <c r="H650" s="22">
        <f>B648*G650/100</f>
        <v>41952</v>
      </c>
    </row>
    <row r="651" spans="2:8" x14ac:dyDescent="0.2">
      <c r="B651" s="44"/>
      <c r="C651" s="40">
        <v>21</v>
      </c>
      <c r="D651" s="19">
        <f>ROUND(EXP(C$4-C$5*LN($B648)+C$6*LN(C651)),2)</f>
        <v>4.63</v>
      </c>
      <c r="E651" s="22">
        <f>B648*D651/100</f>
        <v>17594</v>
      </c>
      <c r="F651" s="40">
        <v>21</v>
      </c>
      <c r="G651" s="19">
        <f>ROUND(EXP(F$4-F$5*LN($B648)+F$6*LN(F651)),2)</f>
        <v>12.43</v>
      </c>
      <c r="H651" s="22">
        <f>B648*G651/100</f>
        <v>47234</v>
      </c>
    </row>
    <row r="652" spans="2:8" x14ac:dyDescent="0.2">
      <c r="B652" s="45"/>
      <c r="C652" s="42">
        <v>24</v>
      </c>
      <c r="D652" s="27">
        <f>ROUND(EXP(C$4-C$5*LN($B648)+C$6*LN(C652)),2)</f>
        <v>4.97</v>
      </c>
      <c r="E652" s="28">
        <f>B648*D652/100</f>
        <v>18886</v>
      </c>
      <c r="F652" s="42">
        <v>24</v>
      </c>
      <c r="G652" s="27">
        <f>ROUND(EXP(F$4-F$5*LN($B648)+F$6*LN(F652)),2)</f>
        <v>13.78</v>
      </c>
      <c r="H652" s="28">
        <f>B648*G652/100</f>
        <v>52364</v>
      </c>
    </row>
    <row r="653" spans="2:8" x14ac:dyDescent="0.2">
      <c r="B653" s="38">
        <v>390000</v>
      </c>
      <c r="C653" s="39">
        <v>12</v>
      </c>
      <c r="D653" s="17">
        <f>ROUND(EXP(C$4-C$5*LN($B653)+C$6*LN(C653)),2)</f>
        <v>3.41</v>
      </c>
      <c r="E653" s="21">
        <f>B653*D653/100</f>
        <v>13299</v>
      </c>
      <c r="F653" s="39">
        <v>12</v>
      </c>
      <c r="G653" s="17">
        <f>ROUND(EXP(F$4-F$5*LN($B653)+F$6*LN(F653)),2)</f>
        <v>7.95</v>
      </c>
      <c r="H653" s="21">
        <f>B653*G653/100</f>
        <v>31005</v>
      </c>
    </row>
    <row r="654" spans="2:8" x14ac:dyDescent="0.2">
      <c r="B654" s="44"/>
      <c r="C654" s="40">
        <v>15</v>
      </c>
      <c r="D654" s="19">
        <f>ROUND(EXP(C$4-C$5*LN($B653)+C$6*LN(C654)),2)</f>
        <v>3.84</v>
      </c>
      <c r="E654" s="22">
        <f>B653*D654/100</f>
        <v>14976</v>
      </c>
      <c r="F654" s="40">
        <v>15</v>
      </c>
      <c r="G654" s="19">
        <f>ROUND(EXP(F$4-F$5*LN($B653)+F$6*LN(F654)),2)</f>
        <v>9.4499999999999993</v>
      </c>
      <c r="H654" s="22">
        <f>B653*G654/100</f>
        <v>36854.999999999993</v>
      </c>
    </row>
    <row r="655" spans="2:8" x14ac:dyDescent="0.2">
      <c r="B655" s="44"/>
      <c r="C655" s="40">
        <v>18</v>
      </c>
      <c r="D655" s="19">
        <f>ROUND(EXP(C$4-C$5*LN($B653)+C$6*LN(C655)),2)</f>
        <v>4.2300000000000004</v>
      </c>
      <c r="E655" s="22">
        <f>B653*D655/100</f>
        <v>16497.000000000004</v>
      </c>
      <c r="F655" s="40">
        <v>18</v>
      </c>
      <c r="G655" s="19">
        <f>ROUND(EXP(F$4-F$5*LN($B653)+F$6*LN(F655)),2)</f>
        <v>10.88</v>
      </c>
      <c r="H655" s="22">
        <f>B653*G655/100</f>
        <v>42432</v>
      </c>
    </row>
    <row r="656" spans="2:8" x14ac:dyDescent="0.2">
      <c r="B656" s="44"/>
      <c r="C656" s="40">
        <v>21</v>
      </c>
      <c r="D656" s="19">
        <f>ROUND(EXP(C$4-C$5*LN($B653)+C$6*LN(C656)),2)</f>
        <v>4.59</v>
      </c>
      <c r="E656" s="22">
        <f>B653*D656/100</f>
        <v>17901</v>
      </c>
      <c r="F656" s="40">
        <v>21</v>
      </c>
      <c r="G656" s="19">
        <f>ROUND(EXP(F$4-F$5*LN($B653)+F$6*LN(F656)),2)</f>
        <v>12.26</v>
      </c>
      <c r="H656" s="22">
        <f>B653*G656/100</f>
        <v>47814</v>
      </c>
    </row>
    <row r="657" spans="2:8" x14ac:dyDescent="0.2">
      <c r="B657" s="45"/>
      <c r="C657" s="42">
        <v>24</v>
      </c>
      <c r="D657" s="27">
        <f>ROUND(EXP(C$4-C$5*LN($B653)+C$6*LN(C657)),2)</f>
        <v>4.92</v>
      </c>
      <c r="E657" s="28">
        <f>B653*D657/100</f>
        <v>19188</v>
      </c>
      <c r="F657" s="42">
        <v>24</v>
      </c>
      <c r="G657" s="27">
        <f>ROUND(EXP(F$4-F$5*LN($B653)+F$6*LN(F657)),2)</f>
        <v>13.59</v>
      </c>
      <c r="H657" s="28">
        <f>B653*G657/100</f>
        <v>53001</v>
      </c>
    </row>
    <row r="658" spans="2:8" x14ac:dyDescent="0.2">
      <c r="B658" s="38">
        <v>400000</v>
      </c>
      <c r="C658" s="39">
        <v>12</v>
      </c>
      <c r="D658" s="17">
        <f>ROUND(EXP(C$4-C$5*LN($B658)+C$6*LN(C658)),2)</f>
        <v>3.38</v>
      </c>
      <c r="E658" s="21">
        <f>B658*D658/100</f>
        <v>13520</v>
      </c>
      <c r="F658" s="39">
        <v>12</v>
      </c>
      <c r="G658" s="17">
        <f>ROUND(EXP(F$4-F$5*LN($B658)+F$6*LN(F658)),2)</f>
        <v>7.85</v>
      </c>
      <c r="H658" s="21">
        <f>B658*G658/100</f>
        <v>31400</v>
      </c>
    </row>
    <row r="659" spans="2:8" x14ac:dyDescent="0.2">
      <c r="B659" s="44"/>
      <c r="C659" s="40">
        <v>15</v>
      </c>
      <c r="D659" s="19">
        <f>ROUND(EXP(C$4-C$5*LN($B658)+C$6*LN(C659)),2)</f>
        <v>3.81</v>
      </c>
      <c r="E659" s="22">
        <f>B658*D659/100</f>
        <v>15240</v>
      </c>
      <c r="F659" s="40">
        <v>15</v>
      </c>
      <c r="G659" s="19">
        <f>ROUND(EXP(F$4-F$5*LN($B658)+F$6*LN(F659)),2)</f>
        <v>9.32</v>
      </c>
      <c r="H659" s="22">
        <f>B658*G659/100</f>
        <v>37280</v>
      </c>
    </row>
    <row r="660" spans="2:8" x14ac:dyDescent="0.2">
      <c r="B660" s="44"/>
      <c r="C660" s="40">
        <v>18</v>
      </c>
      <c r="D660" s="19">
        <f>ROUND(EXP(C$4-C$5*LN($B658)+C$6*LN(C660)),2)</f>
        <v>4.1900000000000004</v>
      </c>
      <c r="E660" s="22">
        <f>B658*D660/100</f>
        <v>16760.000000000004</v>
      </c>
      <c r="F660" s="40">
        <v>18</v>
      </c>
      <c r="G660" s="19">
        <f>ROUND(EXP(F$4-F$5*LN($B658)+F$6*LN(F660)),2)</f>
        <v>10.73</v>
      </c>
      <c r="H660" s="22">
        <f>B658*G660/100</f>
        <v>42920</v>
      </c>
    </row>
    <row r="661" spans="2:8" x14ac:dyDescent="0.2">
      <c r="B661" s="44"/>
      <c r="C661" s="40">
        <v>21</v>
      </c>
      <c r="D661" s="19">
        <f>ROUND(EXP(C$4-C$5*LN($B658)+C$6*LN(C661)),2)</f>
        <v>4.55</v>
      </c>
      <c r="E661" s="22">
        <f>B658*D661/100</f>
        <v>18200</v>
      </c>
      <c r="F661" s="40">
        <v>21</v>
      </c>
      <c r="G661" s="19">
        <f>ROUND(EXP(F$4-F$5*LN($B658)+F$6*LN(F661)),2)</f>
        <v>12.09</v>
      </c>
      <c r="H661" s="22">
        <f>B658*G661/100</f>
        <v>48360</v>
      </c>
    </row>
    <row r="662" spans="2:8" x14ac:dyDescent="0.2">
      <c r="B662" s="45"/>
      <c r="C662" s="42">
        <v>24</v>
      </c>
      <c r="D662" s="27">
        <f>ROUND(EXP(C$4-C$5*LN($B658)+C$6*LN(C662)),2)</f>
        <v>4.8899999999999997</v>
      </c>
      <c r="E662" s="28">
        <f>B658*D662/100</f>
        <v>19559.999999999996</v>
      </c>
      <c r="F662" s="42">
        <v>24</v>
      </c>
      <c r="G662" s="27">
        <f>ROUND(EXP(F$4-F$5*LN($B658)+F$6*LN(F662)),2)</f>
        <v>13.41</v>
      </c>
      <c r="H662" s="28">
        <f>B658*G662/100</f>
        <v>53640</v>
      </c>
    </row>
    <row r="663" spans="2:8" x14ac:dyDescent="0.2">
      <c r="B663" s="38">
        <v>410000</v>
      </c>
      <c r="C663" s="39">
        <v>12</v>
      </c>
      <c r="D663" s="17">
        <f>ROUND(EXP(C$4-C$5*LN($B663)+C$6*LN(C663)),2)</f>
        <v>3.36</v>
      </c>
      <c r="E663" s="21">
        <f>B663*D663/100</f>
        <v>13776</v>
      </c>
      <c r="F663" s="39">
        <v>12</v>
      </c>
      <c r="G663" s="17">
        <f>ROUND(EXP(F$4-F$5*LN($B663)+F$6*LN(F663)),2)</f>
        <v>7.74</v>
      </c>
      <c r="H663" s="21">
        <f>B663*G663/100</f>
        <v>31734</v>
      </c>
    </row>
    <row r="664" spans="2:8" x14ac:dyDescent="0.2">
      <c r="B664" s="44"/>
      <c r="C664" s="40">
        <v>15</v>
      </c>
      <c r="D664" s="19">
        <f>ROUND(EXP(C$4-C$5*LN($B663)+C$6*LN(C664)),2)</f>
        <v>3.78</v>
      </c>
      <c r="E664" s="22">
        <f>B663*D664/100</f>
        <v>15498</v>
      </c>
      <c r="F664" s="40">
        <v>15</v>
      </c>
      <c r="G664" s="19">
        <f>ROUND(EXP(F$4-F$5*LN($B663)+F$6*LN(F664)),2)</f>
        <v>9.1999999999999993</v>
      </c>
      <c r="H664" s="22">
        <f>B663*G664/100</f>
        <v>37719.999999999993</v>
      </c>
    </row>
    <row r="665" spans="2:8" x14ac:dyDescent="0.2">
      <c r="B665" s="44"/>
      <c r="C665" s="40">
        <v>18</v>
      </c>
      <c r="D665" s="19">
        <f>ROUND(EXP(C$4-C$5*LN($B663)+C$6*LN(C665)),2)</f>
        <v>4.16</v>
      </c>
      <c r="E665" s="22">
        <f>B663*D665/100</f>
        <v>17056</v>
      </c>
      <c r="F665" s="40">
        <v>18</v>
      </c>
      <c r="G665" s="19">
        <f>ROUND(EXP(F$4-F$5*LN($B663)+F$6*LN(F665)),2)</f>
        <v>10.59</v>
      </c>
      <c r="H665" s="22">
        <f>B663*G665/100</f>
        <v>43419</v>
      </c>
    </row>
    <row r="666" spans="2:8" x14ac:dyDescent="0.2">
      <c r="B666" s="44"/>
      <c r="C666" s="40">
        <v>21</v>
      </c>
      <c r="D666" s="19">
        <f>ROUND(EXP(C$4-C$5*LN($B663)+C$6*LN(C666)),2)</f>
        <v>4.5199999999999996</v>
      </c>
      <c r="E666" s="22">
        <f>B663*D666/100</f>
        <v>18531.999999999996</v>
      </c>
      <c r="F666" s="40">
        <v>21</v>
      </c>
      <c r="G666" s="19">
        <f>ROUND(EXP(F$4-F$5*LN($B663)+F$6*LN(F666)),2)</f>
        <v>11.93</v>
      </c>
      <c r="H666" s="22">
        <f>B663*G666/100</f>
        <v>48913</v>
      </c>
    </row>
    <row r="667" spans="2:8" x14ac:dyDescent="0.2">
      <c r="B667" s="45"/>
      <c r="C667" s="42">
        <v>24</v>
      </c>
      <c r="D667" s="27">
        <f>ROUND(EXP(C$4-C$5*LN($B663)+C$6*LN(C667)),2)</f>
        <v>4.8499999999999996</v>
      </c>
      <c r="E667" s="28">
        <f>B663*D667/100</f>
        <v>19884.999999999996</v>
      </c>
      <c r="F667" s="42">
        <v>24</v>
      </c>
      <c r="G667" s="27">
        <f>ROUND(EXP(F$4-F$5*LN($B663)+F$6*LN(F667)),2)</f>
        <v>13.23</v>
      </c>
      <c r="H667" s="28">
        <f>B663*G667/100</f>
        <v>54243</v>
      </c>
    </row>
    <row r="668" spans="2:8" x14ac:dyDescent="0.2">
      <c r="B668" s="38">
        <v>420000</v>
      </c>
      <c r="C668" s="39">
        <v>12</v>
      </c>
      <c r="D668" s="17">
        <f>ROUND(EXP(C$4-C$5*LN($B668)+C$6*LN(C668)),2)</f>
        <v>3.33</v>
      </c>
      <c r="E668" s="21">
        <f>B668*D668/100</f>
        <v>13986</v>
      </c>
      <c r="F668" s="39">
        <v>12</v>
      </c>
      <c r="G668" s="17">
        <f>ROUND(EXP(F$4-F$5*LN($B668)+F$6*LN(F668)),2)</f>
        <v>7.64</v>
      </c>
      <c r="H668" s="21">
        <f>B668*G668/100</f>
        <v>32088</v>
      </c>
    </row>
    <row r="669" spans="2:8" x14ac:dyDescent="0.2">
      <c r="B669" s="44"/>
      <c r="C669" s="40">
        <v>15</v>
      </c>
      <c r="D669" s="19">
        <f>ROUND(EXP(C$4-C$5*LN($B668)+C$6*LN(C669)),2)</f>
        <v>3.75</v>
      </c>
      <c r="E669" s="22">
        <f>B668*D669/100</f>
        <v>15750</v>
      </c>
      <c r="F669" s="40">
        <v>15</v>
      </c>
      <c r="G669" s="19">
        <f>ROUND(EXP(F$4-F$5*LN($B668)+F$6*LN(F669)),2)</f>
        <v>9.08</v>
      </c>
      <c r="H669" s="22">
        <f>B668*G669/100</f>
        <v>38136</v>
      </c>
    </row>
    <row r="670" spans="2:8" x14ac:dyDescent="0.2">
      <c r="B670" s="44"/>
      <c r="C670" s="40">
        <v>18</v>
      </c>
      <c r="D670" s="19">
        <f>ROUND(EXP(C$4-C$5*LN($B668)+C$6*LN(C670)),2)</f>
        <v>4.13</v>
      </c>
      <c r="E670" s="22">
        <f>B668*D670/100</f>
        <v>17346</v>
      </c>
      <c r="F670" s="40">
        <v>18</v>
      </c>
      <c r="G670" s="19">
        <f>ROUND(EXP(F$4-F$5*LN($B668)+F$6*LN(F670)),2)</f>
        <v>10.46</v>
      </c>
      <c r="H670" s="22">
        <f>B668*G670/100</f>
        <v>43932</v>
      </c>
    </row>
    <row r="671" spans="2:8" x14ac:dyDescent="0.2">
      <c r="B671" s="44"/>
      <c r="C671" s="40">
        <v>21</v>
      </c>
      <c r="D671" s="19">
        <f>ROUND(EXP(C$4-C$5*LN($B668)+C$6*LN(C671)),2)</f>
        <v>4.4800000000000004</v>
      </c>
      <c r="E671" s="22">
        <f>B668*D671/100</f>
        <v>18816.000000000004</v>
      </c>
      <c r="F671" s="40">
        <v>21</v>
      </c>
      <c r="G671" s="19">
        <f>ROUND(EXP(F$4-F$5*LN($B668)+F$6*LN(F671)),2)</f>
        <v>11.78</v>
      </c>
      <c r="H671" s="22">
        <f>B668*G671/100</f>
        <v>49476</v>
      </c>
    </row>
    <row r="672" spans="2:8" x14ac:dyDescent="0.2">
      <c r="B672" s="45"/>
      <c r="C672" s="42">
        <v>24</v>
      </c>
      <c r="D672" s="27">
        <f>ROUND(EXP(C$4-C$5*LN($B668)+C$6*LN(C672)),2)</f>
        <v>4.8099999999999996</v>
      </c>
      <c r="E672" s="28">
        <f>B668*D672/100</f>
        <v>20201.999999999996</v>
      </c>
      <c r="F672" s="42">
        <v>24</v>
      </c>
      <c r="G672" s="27">
        <f>ROUND(EXP(F$4-F$5*LN($B668)+F$6*LN(F672)),2)</f>
        <v>13.06</v>
      </c>
      <c r="H672" s="28">
        <f>B668*G672/100</f>
        <v>54852</v>
      </c>
    </row>
    <row r="673" spans="2:8" x14ac:dyDescent="0.2">
      <c r="B673" s="38">
        <v>430000</v>
      </c>
      <c r="C673" s="39">
        <v>12</v>
      </c>
      <c r="D673" s="17">
        <f>ROUND(EXP(C$4-C$5*LN($B673)+C$6*LN(C673)),2)</f>
        <v>3.31</v>
      </c>
      <c r="E673" s="21">
        <f>B673*D673/100</f>
        <v>14233</v>
      </c>
      <c r="F673" s="39">
        <v>12</v>
      </c>
      <c r="G673" s="17">
        <f>ROUND(EXP(F$4-F$5*LN($B673)+F$6*LN(F673)),2)</f>
        <v>7.55</v>
      </c>
      <c r="H673" s="21">
        <f>B673*G673/100</f>
        <v>32465</v>
      </c>
    </row>
    <row r="674" spans="2:8" x14ac:dyDescent="0.2">
      <c r="B674" s="44"/>
      <c r="C674" s="40">
        <v>15</v>
      </c>
      <c r="D674" s="19">
        <f>ROUND(EXP(C$4-C$5*LN($B673)+C$6*LN(C674)),2)</f>
        <v>3.72</v>
      </c>
      <c r="E674" s="22">
        <f>B673*D674/100</f>
        <v>15996</v>
      </c>
      <c r="F674" s="40">
        <v>15</v>
      </c>
      <c r="G674" s="19">
        <f>ROUND(EXP(F$4-F$5*LN($B673)+F$6*LN(F674)),2)</f>
        <v>8.9700000000000006</v>
      </c>
      <c r="H674" s="22">
        <f>B673*G674/100</f>
        <v>38571.000000000007</v>
      </c>
    </row>
    <row r="675" spans="2:8" x14ac:dyDescent="0.2">
      <c r="B675" s="44"/>
      <c r="C675" s="40">
        <v>18</v>
      </c>
      <c r="D675" s="19">
        <f>ROUND(EXP(C$4-C$5*LN($B673)+C$6*LN(C675)),2)</f>
        <v>4.0999999999999996</v>
      </c>
      <c r="E675" s="22">
        <f>B673*D675/100</f>
        <v>17629.999999999996</v>
      </c>
      <c r="F675" s="40">
        <v>18</v>
      </c>
      <c r="G675" s="19">
        <f>ROUND(EXP(F$4-F$5*LN($B673)+F$6*LN(F675)),2)</f>
        <v>10.33</v>
      </c>
      <c r="H675" s="22">
        <f>B673*G675/100</f>
        <v>44419</v>
      </c>
    </row>
    <row r="676" spans="2:8" x14ac:dyDescent="0.2">
      <c r="B676" s="44"/>
      <c r="C676" s="40">
        <v>21</v>
      </c>
      <c r="D676" s="19">
        <f>ROUND(EXP(C$4-C$5*LN($B673)+C$6*LN(C676)),2)</f>
        <v>4.45</v>
      </c>
      <c r="E676" s="22">
        <f>B673*D676/100</f>
        <v>19135</v>
      </c>
      <c r="F676" s="40">
        <v>21</v>
      </c>
      <c r="G676" s="19">
        <f>ROUND(EXP(F$4-F$5*LN($B673)+F$6*LN(F676)),2)</f>
        <v>11.63</v>
      </c>
      <c r="H676" s="22">
        <f>B673*G676/100</f>
        <v>50009</v>
      </c>
    </row>
    <row r="677" spans="2:8" x14ac:dyDescent="0.2">
      <c r="B677" s="45"/>
      <c r="C677" s="42">
        <v>24</v>
      </c>
      <c r="D677" s="27">
        <f>ROUND(EXP(C$4-C$5*LN($B673)+C$6*LN(C677)),2)</f>
        <v>4.78</v>
      </c>
      <c r="E677" s="28">
        <f>B673*D677/100</f>
        <v>20554</v>
      </c>
      <c r="F677" s="42">
        <v>24</v>
      </c>
      <c r="G677" s="27">
        <f>ROUND(EXP(F$4-F$5*LN($B673)+F$6*LN(F677)),2)</f>
        <v>12.9</v>
      </c>
      <c r="H677" s="28">
        <f>B673*G677/100</f>
        <v>55470</v>
      </c>
    </row>
    <row r="678" spans="2:8" x14ac:dyDescent="0.2">
      <c r="B678" s="38">
        <v>440000</v>
      </c>
      <c r="C678" s="39">
        <v>12</v>
      </c>
      <c r="D678" s="17">
        <f>ROUND(EXP(C$4-C$5*LN($B678)+C$6*LN(C678)),2)</f>
        <v>3.28</v>
      </c>
      <c r="E678" s="21">
        <f>B678*D678/100</f>
        <v>14432</v>
      </c>
      <c r="F678" s="39">
        <v>12</v>
      </c>
      <c r="G678" s="17">
        <f>ROUND(EXP(F$4-F$5*LN($B678)+F$6*LN(F678)),2)</f>
        <v>7.45</v>
      </c>
      <c r="H678" s="21">
        <f>B678*G678/100</f>
        <v>32780</v>
      </c>
    </row>
    <row r="679" spans="2:8" x14ac:dyDescent="0.2">
      <c r="B679" s="44"/>
      <c r="C679" s="40">
        <v>15</v>
      </c>
      <c r="D679" s="19">
        <f>ROUND(EXP(C$4-C$5*LN($B678)+C$6*LN(C679)),2)</f>
        <v>3.69</v>
      </c>
      <c r="E679" s="22">
        <f>B678*D679/100</f>
        <v>16236</v>
      </c>
      <c r="F679" s="40">
        <v>15</v>
      </c>
      <c r="G679" s="19">
        <f>ROUND(EXP(F$4-F$5*LN($B678)+F$6*LN(F679)),2)</f>
        <v>8.86</v>
      </c>
      <c r="H679" s="22">
        <f>B678*G679/100</f>
        <v>38983.999999999993</v>
      </c>
    </row>
    <row r="680" spans="2:8" x14ac:dyDescent="0.2">
      <c r="B680" s="44"/>
      <c r="C680" s="40">
        <v>18</v>
      </c>
      <c r="D680" s="19">
        <f>ROUND(EXP(C$4-C$5*LN($B678)+C$6*LN(C680)),2)</f>
        <v>4.07</v>
      </c>
      <c r="E680" s="22">
        <f>B678*D680/100</f>
        <v>17908.000000000004</v>
      </c>
      <c r="F680" s="40">
        <v>18</v>
      </c>
      <c r="G680" s="19">
        <f>ROUND(EXP(F$4-F$5*LN($B678)+F$6*LN(F680)),2)</f>
        <v>10.199999999999999</v>
      </c>
      <c r="H680" s="22">
        <f>B678*G680/100</f>
        <v>44880</v>
      </c>
    </row>
    <row r="681" spans="2:8" x14ac:dyDescent="0.2">
      <c r="B681" s="44"/>
      <c r="C681" s="40">
        <v>21</v>
      </c>
      <c r="D681" s="19">
        <f>ROUND(EXP(C$4-C$5*LN($B678)+C$6*LN(C681)),2)</f>
        <v>4.42</v>
      </c>
      <c r="E681" s="22">
        <f>B678*D681/100</f>
        <v>19448</v>
      </c>
      <c r="F681" s="40">
        <v>21</v>
      </c>
      <c r="G681" s="19">
        <f>ROUND(EXP(F$4-F$5*LN($B678)+F$6*LN(F681)),2)</f>
        <v>11.49</v>
      </c>
      <c r="H681" s="22">
        <f>B678*G681/100</f>
        <v>50556</v>
      </c>
    </row>
    <row r="682" spans="2:8" x14ac:dyDescent="0.2">
      <c r="B682" s="45"/>
      <c r="C682" s="42">
        <v>24</v>
      </c>
      <c r="D682" s="27">
        <f>ROUND(EXP(C$4-C$5*LN($B678)+C$6*LN(C682)),2)</f>
        <v>4.74</v>
      </c>
      <c r="E682" s="28">
        <f>B678*D682/100</f>
        <v>20856</v>
      </c>
      <c r="F682" s="42">
        <v>24</v>
      </c>
      <c r="G682" s="27">
        <f>ROUND(EXP(F$4-F$5*LN($B678)+F$6*LN(F682)),2)</f>
        <v>12.74</v>
      </c>
      <c r="H682" s="28">
        <f>B678*G682/100</f>
        <v>56056</v>
      </c>
    </row>
    <row r="683" spans="2:8" x14ac:dyDescent="0.2">
      <c r="B683" s="38">
        <v>450000</v>
      </c>
      <c r="C683" s="39">
        <v>12</v>
      </c>
      <c r="D683" s="17">
        <f>ROUND(EXP(C$4-C$5*LN($B683)+C$6*LN(C683)),2)</f>
        <v>3.26</v>
      </c>
      <c r="E683" s="21">
        <f>B683*D683/100</f>
        <v>14670</v>
      </c>
      <c r="F683" s="39">
        <v>12</v>
      </c>
      <c r="G683" s="17">
        <f>ROUND(EXP(F$4-F$5*LN($B683)+F$6*LN(F683)),2)</f>
        <v>7.36</v>
      </c>
      <c r="H683" s="21">
        <f>B683*G683/100</f>
        <v>33120</v>
      </c>
    </row>
    <row r="684" spans="2:8" x14ac:dyDescent="0.2">
      <c r="B684" s="44"/>
      <c r="C684" s="40">
        <v>15</v>
      </c>
      <c r="D684" s="19">
        <f>ROUND(EXP(C$4-C$5*LN($B683)+C$6*LN(C684)),2)</f>
        <v>3.67</v>
      </c>
      <c r="E684" s="22">
        <f>B683*D684/100</f>
        <v>16515</v>
      </c>
      <c r="F684" s="40">
        <v>15</v>
      </c>
      <c r="G684" s="19">
        <f>ROUND(EXP(F$4-F$5*LN($B683)+F$6*LN(F684)),2)</f>
        <v>8.75</v>
      </c>
      <c r="H684" s="22">
        <f>B683*G684/100</f>
        <v>39375</v>
      </c>
    </row>
    <row r="685" spans="2:8" x14ac:dyDescent="0.2">
      <c r="B685" s="44"/>
      <c r="C685" s="40">
        <v>18</v>
      </c>
      <c r="D685" s="19">
        <f>ROUND(EXP(C$4-C$5*LN($B683)+C$6*LN(C685)),2)</f>
        <v>4.04</v>
      </c>
      <c r="E685" s="22">
        <f>B683*D685/100</f>
        <v>18180</v>
      </c>
      <c r="F685" s="40">
        <v>18</v>
      </c>
      <c r="G685" s="19">
        <f>ROUND(EXP(F$4-F$5*LN($B683)+F$6*LN(F685)),2)</f>
        <v>10.08</v>
      </c>
      <c r="H685" s="22">
        <f>B683*G685/100</f>
        <v>45360</v>
      </c>
    </row>
    <row r="686" spans="2:8" x14ac:dyDescent="0.2">
      <c r="B686" s="44"/>
      <c r="C686" s="40">
        <v>21</v>
      </c>
      <c r="D686" s="19">
        <f>ROUND(EXP(C$4-C$5*LN($B683)+C$6*LN(C686)),2)</f>
        <v>4.3899999999999997</v>
      </c>
      <c r="E686" s="22">
        <f>B683*D686/100</f>
        <v>19754.999999999996</v>
      </c>
      <c r="F686" s="40">
        <v>21</v>
      </c>
      <c r="G686" s="19">
        <f>ROUND(EXP(F$4-F$5*LN($B683)+F$6*LN(F686)),2)</f>
        <v>11.35</v>
      </c>
      <c r="H686" s="22">
        <f>B683*G686/100</f>
        <v>51075</v>
      </c>
    </row>
    <row r="687" spans="2:8" x14ac:dyDescent="0.2">
      <c r="B687" s="45"/>
      <c r="C687" s="42">
        <v>24</v>
      </c>
      <c r="D687" s="27">
        <f>ROUND(EXP(C$4-C$5*LN($B683)+C$6*LN(C687)),2)</f>
        <v>4.71</v>
      </c>
      <c r="E687" s="28">
        <f>B683*D687/100</f>
        <v>21195</v>
      </c>
      <c r="F687" s="42">
        <v>24</v>
      </c>
      <c r="G687" s="27">
        <f>ROUND(EXP(F$4-F$5*LN($B683)+F$6*LN(F687)),2)</f>
        <v>12.58</v>
      </c>
      <c r="H687" s="28">
        <f>B683*G687/100</f>
        <v>56610</v>
      </c>
    </row>
    <row r="688" spans="2:8" x14ac:dyDescent="0.2">
      <c r="B688" s="38">
        <v>460000</v>
      </c>
      <c r="C688" s="39">
        <v>12</v>
      </c>
      <c r="D688" s="17">
        <f>ROUND(EXP(C$4-C$5*LN($B688)+C$6*LN(C688)),2)</f>
        <v>3.24</v>
      </c>
      <c r="E688" s="21">
        <f>B688*D688/100</f>
        <v>14904</v>
      </c>
      <c r="F688" s="39">
        <v>12</v>
      </c>
      <c r="G688" s="17">
        <f>ROUND(EXP(F$4-F$5*LN($B688)+F$6*LN(F688)),2)</f>
        <v>7.28</v>
      </c>
      <c r="H688" s="21">
        <f>B688*G688/100</f>
        <v>33488</v>
      </c>
    </row>
    <row r="689" spans="2:8" x14ac:dyDescent="0.2">
      <c r="B689" s="44"/>
      <c r="C689" s="40">
        <v>15</v>
      </c>
      <c r="D689" s="19">
        <f>ROUND(EXP(C$4-C$5*LN($B688)+C$6*LN(C689)),2)</f>
        <v>3.64</v>
      </c>
      <c r="E689" s="22">
        <f>B688*D689/100</f>
        <v>16744</v>
      </c>
      <c r="F689" s="40">
        <v>15</v>
      </c>
      <c r="G689" s="19">
        <f>ROUND(EXP(F$4-F$5*LN($B688)+F$6*LN(F689)),2)</f>
        <v>8.65</v>
      </c>
      <c r="H689" s="22">
        <f>B688*G689/100</f>
        <v>39790</v>
      </c>
    </row>
    <row r="690" spans="2:8" x14ac:dyDescent="0.2">
      <c r="B690" s="44"/>
      <c r="C690" s="40">
        <v>18</v>
      </c>
      <c r="D690" s="19">
        <f>ROUND(EXP(C$4-C$5*LN($B688)+C$6*LN(C690)),2)</f>
        <v>4.01</v>
      </c>
      <c r="E690" s="22">
        <f>B688*D690/100</f>
        <v>18446</v>
      </c>
      <c r="F690" s="40">
        <v>18</v>
      </c>
      <c r="G690" s="19">
        <f>ROUND(EXP(F$4-F$5*LN($B688)+F$6*LN(F690)),2)</f>
        <v>9.9600000000000009</v>
      </c>
      <c r="H690" s="22">
        <f>B688*G690/100</f>
        <v>45816</v>
      </c>
    </row>
    <row r="691" spans="2:8" x14ac:dyDescent="0.2">
      <c r="B691" s="44"/>
      <c r="C691" s="40">
        <v>21</v>
      </c>
      <c r="D691" s="19">
        <f>ROUND(EXP(C$4-C$5*LN($B688)+C$6*LN(C691)),2)</f>
        <v>4.3600000000000003</v>
      </c>
      <c r="E691" s="22">
        <f>B688*D691/100</f>
        <v>20056.000000000004</v>
      </c>
      <c r="F691" s="40">
        <v>21</v>
      </c>
      <c r="G691" s="19">
        <f>ROUND(EXP(F$4-F$5*LN($B688)+F$6*LN(F691)),2)</f>
        <v>11.22</v>
      </c>
      <c r="H691" s="22">
        <f>B688*G691/100</f>
        <v>51612</v>
      </c>
    </row>
    <row r="692" spans="2:8" x14ac:dyDescent="0.2">
      <c r="B692" s="45"/>
      <c r="C692" s="42">
        <v>24</v>
      </c>
      <c r="D692" s="27">
        <f>ROUND(EXP(C$4-C$5*LN($B688)+C$6*LN(C692)),2)</f>
        <v>4.68</v>
      </c>
      <c r="E692" s="28">
        <f>B688*D692/100</f>
        <v>21528</v>
      </c>
      <c r="F692" s="42">
        <v>24</v>
      </c>
      <c r="G692" s="27">
        <f>ROUND(EXP(F$4-F$5*LN($B688)+F$6*LN(F692)),2)</f>
        <v>12.44</v>
      </c>
      <c r="H692" s="28">
        <f>B688*G692/100</f>
        <v>57224</v>
      </c>
    </row>
    <row r="693" spans="2:8" x14ac:dyDescent="0.2">
      <c r="B693" s="38">
        <v>470000</v>
      </c>
      <c r="C693" s="39">
        <v>12</v>
      </c>
      <c r="D693" s="17">
        <f>ROUND(EXP(C$4-C$5*LN($B693)+C$6*LN(C693)),2)</f>
        <v>3.21</v>
      </c>
      <c r="E693" s="21">
        <f>B693*D693/100</f>
        <v>15087</v>
      </c>
      <c r="F693" s="39">
        <v>12</v>
      </c>
      <c r="G693" s="17">
        <f>ROUND(EXP(F$4-F$5*LN($B693)+F$6*LN(F693)),2)</f>
        <v>7.19</v>
      </c>
      <c r="H693" s="21">
        <f>B693*G693/100</f>
        <v>33793</v>
      </c>
    </row>
    <row r="694" spans="2:8" x14ac:dyDescent="0.2">
      <c r="B694" s="44"/>
      <c r="C694" s="40">
        <v>15</v>
      </c>
      <c r="D694" s="19">
        <f>ROUND(EXP(C$4-C$5*LN($B693)+C$6*LN(C694)),2)</f>
        <v>3.62</v>
      </c>
      <c r="E694" s="22">
        <f>B693*D694/100</f>
        <v>17014</v>
      </c>
      <c r="F694" s="40">
        <v>15</v>
      </c>
      <c r="G694" s="19">
        <f>ROUND(EXP(F$4-F$5*LN($B693)+F$6*LN(F694)),2)</f>
        <v>8.5500000000000007</v>
      </c>
      <c r="H694" s="22">
        <f>B693*G694/100</f>
        <v>40185.000000000007</v>
      </c>
    </row>
    <row r="695" spans="2:8" x14ac:dyDescent="0.2">
      <c r="B695" s="44"/>
      <c r="C695" s="40">
        <v>18</v>
      </c>
      <c r="D695" s="19">
        <f>ROUND(EXP(C$4-C$5*LN($B693)+C$6*LN(C695)),2)</f>
        <v>3.99</v>
      </c>
      <c r="E695" s="22">
        <f>B693*D695/100</f>
        <v>18753</v>
      </c>
      <c r="F695" s="40">
        <v>18</v>
      </c>
      <c r="G695" s="19">
        <f>ROUND(EXP(F$4-F$5*LN($B693)+F$6*LN(F695)),2)</f>
        <v>9.84</v>
      </c>
      <c r="H695" s="22">
        <f>B693*G695/100</f>
        <v>46248</v>
      </c>
    </row>
    <row r="696" spans="2:8" x14ac:dyDescent="0.2">
      <c r="B696" s="44"/>
      <c r="C696" s="40">
        <v>21</v>
      </c>
      <c r="D696" s="19">
        <f>ROUND(EXP(C$4-C$5*LN($B693)+C$6*LN(C696)),2)</f>
        <v>4.33</v>
      </c>
      <c r="E696" s="22">
        <f>B693*D696/100</f>
        <v>20351</v>
      </c>
      <c r="F696" s="40">
        <v>21</v>
      </c>
      <c r="G696" s="19">
        <f>ROUND(EXP(F$4-F$5*LN($B693)+F$6*LN(F696)),2)</f>
        <v>11.09</v>
      </c>
      <c r="H696" s="22">
        <f>B693*G696/100</f>
        <v>52123</v>
      </c>
    </row>
    <row r="697" spans="2:8" x14ac:dyDescent="0.2">
      <c r="B697" s="45"/>
      <c r="C697" s="42">
        <v>24</v>
      </c>
      <c r="D697" s="27">
        <f>ROUND(EXP(C$4-C$5*LN($B693)+C$6*LN(C697)),2)</f>
        <v>4.6399999999999997</v>
      </c>
      <c r="E697" s="28">
        <f>B693*D697/100</f>
        <v>21808</v>
      </c>
      <c r="F697" s="42">
        <v>24</v>
      </c>
      <c r="G697" s="27">
        <f>ROUND(EXP(F$4-F$5*LN($B693)+F$6*LN(F697)),2)</f>
        <v>12.29</v>
      </c>
      <c r="H697" s="28">
        <f>B693*G697/100</f>
        <v>57763</v>
      </c>
    </row>
    <row r="698" spans="2:8" x14ac:dyDescent="0.2">
      <c r="B698" s="38">
        <v>480000</v>
      </c>
      <c r="C698" s="39">
        <v>12</v>
      </c>
      <c r="D698" s="17">
        <f>ROUND(EXP(C$4-C$5*LN($B698)+C$6*LN(C698)),2)</f>
        <v>3.19</v>
      </c>
      <c r="E698" s="21">
        <f>B698*D698/100</f>
        <v>15312</v>
      </c>
      <c r="F698" s="39">
        <v>12</v>
      </c>
      <c r="G698" s="17">
        <f>ROUND(EXP(F$4-F$5*LN($B698)+F$6*LN(F698)),2)</f>
        <v>7.11</v>
      </c>
      <c r="H698" s="21">
        <f>B698*G698/100</f>
        <v>34128</v>
      </c>
    </row>
    <row r="699" spans="2:8" x14ac:dyDescent="0.2">
      <c r="B699" s="44"/>
      <c r="C699" s="40">
        <v>15</v>
      </c>
      <c r="D699" s="19">
        <f>ROUND(EXP(C$4-C$5*LN($B698)+C$6*LN(C699)),2)</f>
        <v>3.59</v>
      </c>
      <c r="E699" s="22">
        <f>B698*D699/100</f>
        <v>17232</v>
      </c>
      <c r="F699" s="40">
        <v>15</v>
      </c>
      <c r="G699" s="19">
        <f>ROUND(EXP(F$4-F$5*LN($B698)+F$6*LN(F699)),2)</f>
        <v>8.4499999999999993</v>
      </c>
      <c r="H699" s="22">
        <f>B698*G699/100</f>
        <v>40559.999999999993</v>
      </c>
    </row>
    <row r="700" spans="2:8" x14ac:dyDescent="0.2">
      <c r="B700" s="44"/>
      <c r="C700" s="40">
        <v>18</v>
      </c>
      <c r="D700" s="19">
        <f>ROUND(EXP(C$4-C$5*LN($B698)+C$6*LN(C700)),2)</f>
        <v>3.96</v>
      </c>
      <c r="E700" s="22">
        <f>B698*D700/100</f>
        <v>19008</v>
      </c>
      <c r="F700" s="40">
        <v>18</v>
      </c>
      <c r="G700" s="19">
        <f>ROUND(EXP(F$4-F$5*LN($B698)+F$6*LN(F700)),2)</f>
        <v>9.73</v>
      </c>
      <c r="H700" s="22">
        <f>B698*G700/100</f>
        <v>46704</v>
      </c>
    </row>
    <row r="701" spans="2:8" x14ac:dyDescent="0.2">
      <c r="B701" s="44"/>
      <c r="C701" s="40">
        <v>21</v>
      </c>
      <c r="D701" s="19">
        <f>ROUND(EXP(C$4-C$5*LN($B698)+C$6*LN(C701)),2)</f>
        <v>4.3</v>
      </c>
      <c r="E701" s="22">
        <f>B698*D701/100</f>
        <v>20640</v>
      </c>
      <c r="F701" s="40">
        <v>21</v>
      </c>
      <c r="G701" s="19">
        <f>ROUND(EXP(F$4-F$5*LN($B698)+F$6*LN(F701)),2)</f>
        <v>10.96</v>
      </c>
      <c r="H701" s="22">
        <f>B698*G701/100</f>
        <v>52608</v>
      </c>
    </row>
    <row r="702" spans="2:8" x14ac:dyDescent="0.2">
      <c r="B702" s="45"/>
      <c r="C702" s="42">
        <v>24</v>
      </c>
      <c r="D702" s="27">
        <f>ROUND(EXP(C$4-C$5*LN($B698)+C$6*LN(C702)),2)</f>
        <v>4.6100000000000003</v>
      </c>
      <c r="E702" s="28">
        <f>B698*D702/100</f>
        <v>22128</v>
      </c>
      <c r="F702" s="42">
        <v>24</v>
      </c>
      <c r="G702" s="27">
        <f>ROUND(EXP(F$4-F$5*LN($B698)+F$6*LN(F702)),2)</f>
        <v>12.16</v>
      </c>
      <c r="H702" s="28">
        <f>B698*G702/100</f>
        <v>58368</v>
      </c>
    </row>
    <row r="703" spans="2:8" x14ac:dyDescent="0.2">
      <c r="B703" s="38">
        <v>490000</v>
      </c>
      <c r="C703" s="39">
        <v>12</v>
      </c>
      <c r="D703" s="17">
        <f>ROUND(EXP(C$4-C$5*LN($B703)+C$6*LN(C703)),2)</f>
        <v>3.17</v>
      </c>
      <c r="E703" s="21">
        <f>B703*D703/100</f>
        <v>15533</v>
      </c>
      <c r="F703" s="39">
        <v>12</v>
      </c>
      <c r="G703" s="17">
        <f>ROUND(EXP(F$4-F$5*LN($B703)+F$6*LN(F703)),2)</f>
        <v>7.03</v>
      </c>
      <c r="H703" s="21">
        <f>B703*G703/100</f>
        <v>34447</v>
      </c>
    </row>
    <row r="704" spans="2:8" x14ac:dyDescent="0.2">
      <c r="B704" s="44"/>
      <c r="C704" s="40">
        <v>15</v>
      </c>
      <c r="D704" s="19">
        <f>ROUND(EXP(C$4-C$5*LN($B703)+C$6*LN(C704)),2)</f>
        <v>3.57</v>
      </c>
      <c r="E704" s="22">
        <f>B703*D704/100</f>
        <v>17493</v>
      </c>
      <c r="F704" s="40">
        <v>15</v>
      </c>
      <c r="G704" s="19">
        <f>ROUND(EXP(F$4-F$5*LN($B703)+F$6*LN(F704)),2)</f>
        <v>8.36</v>
      </c>
      <c r="H704" s="22">
        <f>B703*G704/100</f>
        <v>40963.999999999993</v>
      </c>
    </row>
    <row r="705" spans="2:8" x14ac:dyDescent="0.2">
      <c r="B705" s="44"/>
      <c r="C705" s="40">
        <v>18</v>
      </c>
      <c r="D705" s="19">
        <f>ROUND(EXP(C$4-C$5*LN($B703)+C$6*LN(C705)),2)</f>
        <v>3.93</v>
      </c>
      <c r="E705" s="22">
        <f>B703*D705/100</f>
        <v>19257</v>
      </c>
      <c r="F705" s="40">
        <v>18</v>
      </c>
      <c r="G705" s="19">
        <f>ROUND(EXP(F$4-F$5*LN($B703)+F$6*LN(F705)),2)</f>
        <v>9.6199999999999992</v>
      </c>
      <c r="H705" s="22">
        <f>B703*G705/100</f>
        <v>47138</v>
      </c>
    </row>
    <row r="706" spans="2:8" x14ac:dyDescent="0.2">
      <c r="B706" s="44"/>
      <c r="C706" s="40">
        <v>21</v>
      </c>
      <c r="D706" s="19">
        <f>ROUND(EXP(C$4-C$5*LN($B703)+C$6*LN(C706)),2)</f>
        <v>4.2699999999999996</v>
      </c>
      <c r="E706" s="22">
        <f>B703*D706/100</f>
        <v>20922.999999999996</v>
      </c>
      <c r="F706" s="40">
        <v>21</v>
      </c>
      <c r="G706" s="19">
        <f>ROUND(EXP(F$4-F$5*LN($B703)+F$6*LN(F706)),2)</f>
        <v>10.84</v>
      </c>
      <c r="H706" s="22">
        <f>B703*G706/100</f>
        <v>53116</v>
      </c>
    </row>
    <row r="707" spans="2:8" x14ac:dyDescent="0.2">
      <c r="B707" s="45"/>
      <c r="C707" s="42">
        <v>24</v>
      </c>
      <c r="D707" s="27">
        <f>ROUND(EXP(C$4-C$5*LN($B703)+C$6*LN(C707)),2)</f>
        <v>4.58</v>
      </c>
      <c r="E707" s="28">
        <f>B703*D707/100</f>
        <v>22442</v>
      </c>
      <c r="F707" s="42">
        <v>24</v>
      </c>
      <c r="G707" s="27">
        <f>ROUND(EXP(F$4-F$5*LN($B703)+F$6*LN(F707)),2)</f>
        <v>12.02</v>
      </c>
      <c r="H707" s="28">
        <f>B703*G707/100</f>
        <v>58898</v>
      </c>
    </row>
    <row r="708" spans="2:8" x14ac:dyDescent="0.2">
      <c r="B708" s="38">
        <v>500000</v>
      </c>
      <c r="C708" s="39">
        <v>18</v>
      </c>
      <c r="D708" s="17">
        <f>ROUND(EXP(C$4-C$5*LN($B708)+C$6*LN(C708)),2)</f>
        <v>3.91</v>
      </c>
      <c r="E708" s="21">
        <f>B708*D708/100</f>
        <v>19550</v>
      </c>
      <c r="F708" s="39">
        <v>18</v>
      </c>
      <c r="G708" s="17">
        <f>ROUND(EXP(F$4-F$5*LN($B708)+F$6*LN(F708)),2)</f>
        <v>9.52</v>
      </c>
      <c r="H708" s="21">
        <f>B708*G708/100</f>
        <v>47600</v>
      </c>
    </row>
    <row r="709" spans="2:8" x14ac:dyDescent="0.2">
      <c r="B709" s="44"/>
      <c r="C709" s="40">
        <v>22</v>
      </c>
      <c r="D709" s="19">
        <f>ROUND(EXP(C$4-C$5*LN($B708)+C$6*LN(C709)),2)</f>
        <v>4.3499999999999996</v>
      </c>
      <c r="E709" s="22">
        <f>B708*D709/100</f>
        <v>21750</v>
      </c>
      <c r="F709" s="40">
        <v>22</v>
      </c>
      <c r="G709" s="19">
        <f>ROUND(EXP(F$4-F$5*LN($B708)+F$6*LN(F709)),2)</f>
        <v>11.12</v>
      </c>
      <c r="H709" s="22">
        <f>B708*G709/100</f>
        <v>55600</v>
      </c>
    </row>
    <row r="710" spans="2:8" x14ac:dyDescent="0.2">
      <c r="B710" s="44"/>
      <c r="C710" s="40">
        <v>26</v>
      </c>
      <c r="D710" s="19">
        <f>ROUND(EXP(C$4-C$5*LN($B708)+C$6*LN(C710)),2)</f>
        <v>4.75</v>
      </c>
      <c r="E710" s="22">
        <f>B708*D710/100</f>
        <v>23750</v>
      </c>
      <c r="F710" s="40">
        <v>26</v>
      </c>
      <c r="G710" s="19">
        <f>ROUND(EXP(F$4-F$5*LN($B708)+F$6*LN(F710)),2)</f>
        <v>12.65</v>
      </c>
      <c r="H710" s="22">
        <f>B708*G710/100</f>
        <v>63250</v>
      </c>
    </row>
    <row r="711" spans="2:8" x14ac:dyDescent="0.2">
      <c r="B711" s="44"/>
      <c r="C711" s="40">
        <v>30</v>
      </c>
      <c r="D711" s="19">
        <f>ROUND(EXP(C$4-C$5*LN($B708)+C$6*LN(C711)),2)</f>
        <v>5.13</v>
      </c>
      <c r="E711" s="22">
        <f>B708*D711/100</f>
        <v>25650</v>
      </c>
      <c r="F711" s="40">
        <v>30</v>
      </c>
      <c r="G711" s="19">
        <f>ROUND(EXP(F$4-F$5*LN($B708)+F$6*LN(F711)),2)</f>
        <v>14.13</v>
      </c>
      <c r="H711" s="22">
        <f>B708*G711/100</f>
        <v>70650</v>
      </c>
    </row>
    <row r="712" spans="2:8" x14ac:dyDescent="0.2">
      <c r="B712" s="45"/>
      <c r="C712" s="42">
        <v>36</v>
      </c>
      <c r="D712" s="27">
        <f>ROUND(EXP(C$4-C$5*LN($B708)+C$6*LN(C712)),2)</f>
        <v>5.65</v>
      </c>
      <c r="E712" s="28">
        <f>B708*D712/100</f>
        <v>28250</v>
      </c>
      <c r="F712" s="42">
        <v>36</v>
      </c>
      <c r="G712" s="27">
        <f>ROUND(EXP(F$4-F$5*LN($B708)+F$6*LN(F712)),2)</f>
        <v>16.27</v>
      </c>
      <c r="H712" s="28">
        <f>B708*G712/100</f>
        <v>81350</v>
      </c>
    </row>
    <row r="713" spans="2:8" x14ac:dyDescent="0.2">
      <c r="B713" s="38">
        <v>520000</v>
      </c>
      <c r="C713" s="39">
        <v>18</v>
      </c>
      <c r="D713" s="17">
        <f>ROUND(EXP(C$4-C$5*LN($B713)+C$6*LN(C713)),2)</f>
        <v>3.86</v>
      </c>
      <c r="E713" s="21">
        <f>B713*D713/100</f>
        <v>20072</v>
      </c>
      <c r="F713" s="39">
        <v>18</v>
      </c>
      <c r="G713" s="17">
        <f>ROUND(EXP(F$4-F$5*LN($B713)+F$6*LN(F713)),2)</f>
        <v>9.32</v>
      </c>
      <c r="H713" s="21">
        <f>B713*G713/100</f>
        <v>48464</v>
      </c>
    </row>
    <row r="714" spans="2:8" x14ac:dyDescent="0.2">
      <c r="B714" s="44"/>
      <c r="C714" s="40">
        <v>22</v>
      </c>
      <c r="D714" s="19">
        <f>ROUND(EXP(C$4-C$5*LN($B713)+C$6*LN(C714)),2)</f>
        <v>4.29</v>
      </c>
      <c r="E714" s="22">
        <f>B713*D714/100</f>
        <v>22308</v>
      </c>
      <c r="F714" s="40">
        <v>22</v>
      </c>
      <c r="G714" s="19">
        <f>ROUND(EXP(F$4-F$5*LN($B713)+F$6*LN(F714)),2)</f>
        <v>10.89</v>
      </c>
      <c r="H714" s="22">
        <f>B713*G714/100</f>
        <v>56628</v>
      </c>
    </row>
    <row r="715" spans="2:8" x14ac:dyDescent="0.2">
      <c r="B715" s="44"/>
      <c r="C715" s="40">
        <v>26</v>
      </c>
      <c r="D715" s="19">
        <f>ROUND(EXP(C$4-C$5*LN($B713)+C$6*LN(C715)),2)</f>
        <v>4.6900000000000004</v>
      </c>
      <c r="E715" s="22">
        <f>B713*D715/100</f>
        <v>24388</v>
      </c>
      <c r="F715" s="40">
        <v>26</v>
      </c>
      <c r="G715" s="19">
        <f>ROUND(EXP(F$4-F$5*LN($B713)+F$6*LN(F715)),2)</f>
        <v>12.39</v>
      </c>
      <c r="H715" s="22">
        <f>B713*G715/100</f>
        <v>64428</v>
      </c>
    </row>
    <row r="716" spans="2:8" x14ac:dyDescent="0.2">
      <c r="B716" s="44"/>
      <c r="C716" s="40">
        <v>30</v>
      </c>
      <c r="D716" s="19">
        <f>ROUND(EXP(C$4-C$5*LN($B713)+C$6*LN(C716)),2)</f>
        <v>5.0599999999999996</v>
      </c>
      <c r="E716" s="22">
        <f>B713*D716/100</f>
        <v>26312</v>
      </c>
      <c r="F716" s="40">
        <v>30</v>
      </c>
      <c r="G716" s="19">
        <f>ROUND(EXP(F$4-F$5*LN($B713)+F$6*LN(F716)),2)</f>
        <v>13.83</v>
      </c>
      <c r="H716" s="22">
        <f>B713*G716/100</f>
        <v>71916</v>
      </c>
    </row>
    <row r="717" spans="2:8" x14ac:dyDescent="0.2">
      <c r="B717" s="45"/>
      <c r="C717" s="42">
        <v>36</v>
      </c>
      <c r="D717" s="27">
        <f>ROUND(EXP(C$4-C$5*LN($B713)+C$6*LN(C717)),2)</f>
        <v>5.58</v>
      </c>
      <c r="E717" s="28">
        <f>B713*D717/100</f>
        <v>29016</v>
      </c>
      <c r="F717" s="42">
        <v>36</v>
      </c>
      <c r="G717" s="27">
        <f>ROUND(EXP(F$4-F$5*LN($B713)+F$6*LN(F717)),2)</f>
        <v>15.93</v>
      </c>
      <c r="H717" s="28">
        <f>B713*G717/100</f>
        <v>82836</v>
      </c>
    </row>
    <row r="718" spans="2:8" x14ac:dyDescent="0.2">
      <c r="B718" s="38">
        <v>540000</v>
      </c>
      <c r="C718" s="39">
        <v>18</v>
      </c>
      <c r="D718" s="17">
        <f>ROUND(EXP(C$4-C$5*LN($B718)+C$6*LN(C718)),2)</f>
        <v>3.82</v>
      </c>
      <c r="E718" s="21">
        <f>B718*D718/100</f>
        <v>20628</v>
      </c>
      <c r="F718" s="39">
        <v>18</v>
      </c>
      <c r="G718" s="17">
        <f>ROUND(EXP(F$4-F$5*LN($B718)+F$6*LN(F718)),2)</f>
        <v>9.1300000000000008</v>
      </c>
      <c r="H718" s="21">
        <f>B718*G718/100</f>
        <v>49302</v>
      </c>
    </row>
    <row r="719" spans="2:8" x14ac:dyDescent="0.2">
      <c r="B719" s="44"/>
      <c r="C719" s="40">
        <v>22</v>
      </c>
      <c r="D719" s="19">
        <f>ROUND(EXP(C$4-C$5*LN($B718)+C$6*LN(C719)),2)</f>
        <v>4.24</v>
      </c>
      <c r="E719" s="22">
        <f>B718*D719/100</f>
        <v>22896</v>
      </c>
      <c r="F719" s="40">
        <v>22</v>
      </c>
      <c r="G719" s="19">
        <f>ROUND(EXP(F$4-F$5*LN($B718)+F$6*LN(F719)),2)</f>
        <v>10.67</v>
      </c>
      <c r="H719" s="22">
        <f>B718*G719/100</f>
        <v>57618</v>
      </c>
    </row>
    <row r="720" spans="2:8" x14ac:dyDescent="0.2">
      <c r="B720" s="44"/>
      <c r="C720" s="40">
        <v>26</v>
      </c>
      <c r="D720" s="19">
        <f>ROUND(EXP(C$4-C$5*LN($B718)+C$6*LN(C720)),2)</f>
        <v>4.6399999999999997</v>
      </c>
      <c r="E720" s="22">
        <f>B718*D720/100</f>
        <v>25056</v>
      </c>
      <c r="F720" s="40">
        <v>26</v>
      </c>
      <c r="G720" s="19">
        <f>ROUND(EXP(F$4-F$5*LN($B718)+F$6*LN(F720)),2)</f>
        <v>12.14</v>
      </c>
      <c r="H720" s="22">
        <f>B718*G720/100</f>
        <v>65556</v>
      </c>
    </row>
    <row r="721" spans="2:8" x14ac:dyDescent="0.2">
      <c r="B721" s="44"/>
      <c r="C721" s="40">
        <v>30</v>
      </c>
      <c r="D721" s="19">
        <f>ROUND(EXP(C$4-C$5*LN($B718)+C$6*LN(C721)),2)</f>
        <v>5</v>
      </c>
      <c r="E721" s="22">
        <f>B718*D721/100</f>
        <v>27000</v>
      </c>
      <c r="F721" s="40">
        <v>30</v>
      </c>
      <c r="G721" s="19">
        <f>ROUND(EXP(F$4-F$5*LN($B718)+F$6*LN(F721)),2)</f>
        <v>13.56</v>
      </c>
      <c r="H721" s="22">
        <f>B718*G721/100</f>
        <v>73224</v>
      </c>
    </row>
    <row r="722" spans="2:8" x14ac:dyDescent="0.2">
      <c r="B722" s="45"/>
      <c r="C722" s="42">
        <v>36</v>
      </c>
      <c r="D722" s="27">
        <f>ROUND(EXP(C$4-C$5*LN($B718)+C$6*LN(C722)),2)</f>
        <v>5.51</v>
      </c>
      <c r="E722" s="28">
        <f>B718*D722/100</f>
        <v>29754</v>
      </c>
      <c r="F722" s="42">
        <v>36</v>
      </c>
      <c r="G722" s="27">
        <f>ROUND(EXP(F$4-F$5*LN($B718)+F$6*LN(F722)),2)</f>
        <v>15.61</v>
      </c>
      <c r="H722" s="28">
        <f>B718*G722/100</f>
        <v>84294</v>
      </c>
    </row>
    <row r="723" spans="2:8" x14ac:dyDescent="0.2">
      <c r="B723" s="38">
        <v>560000</v>
      </c>
      <c r="C723" s="39">
        <v>18</v>
      </c>
      <c r="D723" s="17">
        <f>ROUND(EXP(C$4-C$5*LN($B723)+C$6*LN(C723)),2)</f>
        <v>3.77</v>
      </c>
      <c r="E723" s="21">
        <f>B723*D723/100</f>
        <v>21112</v>
      </c>
      <c r="F723" s="39">
        <v>18</v>
      </c>
      <c r="G723" s="17">
        <f>ROUND(EXP(F$4-F$5*LN($B723)+F$6*LN(F723)),2)</f>
        <v>8.9600000000000009</v>
      </c>
      <c r="H723" s="21">
        <f>B723*G723/100</f>
        <v>50176.000000000007</v>
      </c>
    </row>
    <row r="724" spans="2:8" x14ac:dyDescent="0.2">
      <c r="B724" s="44"/>
      <c r="C724" s="40">
        <v>22</v>
      </c>
      <c r="D724" s="19">
        <f>ROUND(EXP(C$4-C$5*LN($B723)+C$6*LN(C724)),2)</f>
        <v>4.2</v>
      </c>
      <c r="E724" s="22">
        <f>B723*D724/100</f>
        <v>23520</v>
      </c>
      <c r="F724" s="40">
        <v>22</v>
      </c>
      <c r="G724" s="19">
        <f>ROUND(EXP(F$4-F$5*LN($B723)+F$6*LN(F724)),2)</f>
        <v>10.46</v>
      </c>
      <c r="H724" s="22">
        <f>B723*G724/100</f>
        <v>58576.000000000007</v>
      </c>
    </row>
    <row r="725" spans="2:8" x14ac:dyDescent="0.2">
      <c r="B725" s="44"/>
      <c r="C725" s="40">
        <v>26</v>
      </c>
      <c r="D725" s="19">
        <f>ROUND(EXP(C$4-C$5*LN($B723)+C$6*LN(C725)),2)</f>
        <v>4.59</v>
      </c>
      <c r="E725" s="22">
        <f>B723*D725/100</f>
        <v>25704</v>
      </c>
      <c r="F725" s="40">
        <v>26</v>
      </c>
      <c r="G725" s="19">
        <f>ROUND(EXP(F$4-F$5*LN($B723)+F$6*LN(F725)),2)</f>
        <v>11.9</v>
      </c>
      <c r="H725" s="22">
        <f>B723*G725/100</f>
        <v>66640</v>
      </c>
    </row>
    <row r="726" spans="2:8" x14ac:dyDescent="0.2">
      <c r="B726" s="44"/>
      <c r="C726" s="40">
        <v>30</v>
      </c>
      <c r="D726" s="19">
        <f>ROUND(EXP(C$4-C$5*LN($B723)+C$6*LN(C726)),2)</f>
        <v>4.95</v>
      </c>
      <c r="E726" s="22">
        <f>B723*D726/100</f>
        <v>27720</v>
      </c>
      <c r="F726" s="40">
        <v>30</v>
      </c>
      <c r="G726" s="19">
        <f>ROUND(EXP(F$4-F$5*LN($B723)+F$6*LN(F726)),2)</f>
        <v>13.29</v>
      </c>
      <c r="H726" s="22">
        <f>B723*G726/100</f>
        <v>74423.999999999985</v>
      </c>
    </row>
    <row r="727" spans="2:8" x14ac:dyDescent="0.2">
      <c r="B727" s="45"/>
      <c r="C727" s="42">
        <v>36</v>
      </c>
      <c r="D727" s="27">
        <f>ROUND(EXP(C$4-C$5*LN($B723)+C$6*LN(C727)),2)</f>
        <v>5.45</v>
      </c>
      <c r="E727" s="28">
        <f>B723*D727/100</f>
        <v>30520</v>
      </c>
      <c r="F727" s="42">
        <v>36</v>
      </c>
      <c r="G727" s="27">
        <f>ROUND(EXP(F$4-F$5*LN($B723)+F$6*LN(F727)),2)</f>
        <v>15.31</v>
      </c>
      <c r="H727" s="28">
        <f>B723*G727/100</f>
        <v>85736</v>
      </c>
    </row>
    <row r="728" spans="2:8" x14ac:dyDescent="0.2">
      <c r="B728" s="38">
        <v>580000</v>
      </c>
      <c r="C728" s="39">
        <v>18</v>
      </c>
      <c r="D728" s="17">
        <f>ROUND(EXP(C$4-C$5*LN($B728)+C$6*LN(C728)),2)</f>
        <v>3.73</v>
      </c>
      <c r="E728" s="21">
        <f>B728*D728/100</f>
        <v>21634</v>
      </c>
      <c r="F728" s="39">
        <v>18</v>
      </c>
      <c r="G728" s="17">
        <f>ROUND(EXP(F$4-F$5*LN($B728)+F$6*LN(F728)),2)</f>
        <v>8.7899999999999991</v>
      </c>
      <c r="H728" s="21">
        <f>B728*G728/100</f>
        <v>50981.999999999993</v>
      </c>
    </row>
    <row r="729" spans="2:8" x14ac:dyDescent="0.2">
      <c r="B729" s="44"/>
      <c r="C729" s="40">
        <v>22</v>
      </c>
      <c r="D729" s="19">
        <f>ROUND(EXP(C$4-C$5*LN($B728)+C$6*LN(C729)),2)</f>
        <v>4.1500000000000004</v>
      </c>
      <c r="E729" s="22">
        <f>B728*D729/100</f>
        <v>24070</v>
      </c>
      <c r="F729" s="40">
        <v>22</v>
      </c>
      <c r="G729" s="19">
        <f>ROUND(EXP(F$4-F$5*LN($B728)+F$6*LN(F729)),2)</f>
        <v>10.26</v>
      </c>
      <c r="H729" s="22">
        <f>B728*G729/100</f>
        <v>59508</v>
      </c>
    </row>
    <row r="730" spans="2:8" x14ac:dyDescent="0.2">
      <c r="B730" s="44"/>
      <c r="C730" s="40">
        <v>26</v>
      </c>
      <c r="D730" s="19">
        <f>ROUND(EXP(C$4-C$5*LN($B728)+C$6*LN(C730)),2)</f>
        <v>4.53</v>
      </c>
      <c r="E730" s="22">
        <f>B728*D730/100</f>
        <v>26274</v>
      </c>
      <c r="F730" s="40">
        <v>26</v>
      </c>
      <c r="G730" s="19">
        <f>ROUND(EXP(F$4-F$5*LN($B728)+F$6*LN(F730)),2)</f>
        <v>11.68</v>
      </c>
      <c r="H730" s="22">
        <f>B728*G730/100</f>
        <v>67744</v>
      </c>
    </row>
    <row r="731" spans="2:8" x14ac:dyDescent="0.2">
      <c r="B731" s="44"/>
      <c r="C731" s="40">
        <v>30</v>
      </c>
      <c r="D731" s="19">
        <f>ROUND(EXP(C$4-C$5*LN($B728)+C$6*LN(C731)),2)</f>
        <v>4.8899999999999997</v>
      </c>
      <c r="E731" s="22">
        <f>B728*D731/100</f>
        <v>28362</v>
      </c>
      <c r="F731" s="40">
        <v>30</v>
      </c>
      <c r="G731" s="19">
        <f>ROUND(EXP(F$4-F$5*LN($B728)+F$6*LN(F731)),2)</f>
        <v>13.05</v>
      </c>
      <c r="H731" s="22">
        <f>B728*G731/100</f>
        <v>75690</v>
      </c>
    </row>
    <row r="732" spans="2:8" x14ac:dyDescent="0.2">
      <c r="B732" s="45"/>
      <c r="C732" s="42">
        <v>36</v>
      </c>
      <c r="D732" s="27">
        <f>ROUND(EXP(C$4-C$5*LN($B728)+C$6*LN(C732)),2)</f>
        <v>5.39</v>
      </c>
      <c r="E732" s="28">
        <f>B728*D732/100</f>
        <v>31262</v>
      </c>
      <c r="F732" s="42">
        <v>36</v>
      </c>
      <c r="G732" s="27">
        <f>ROUND(EXP(F$4-F$5*LN($B728)+F$6*LN(F732)),2)</f>
        <v>15.02</v>
      </c>
      <c r="H732" s="28">
        <f>B728*G732/100</f>
        <v>87116</v>
      </c>
    </row>
    <row r="733" spans="2:8" x14ac:dyDescent="0.2">
      <c r="B733" s="38">
        <v>600000</v>
      </c>
      <c r="C733" s="39">
        <v>18</v>
      </c>
      <c r="D733" s="17">
        <f>ROUND(EXP(C$4-C$5*LN($B733)+C$6*LN(C733)),2)</f>
        <v>3.69</v>
      </c>
      <c r="E733" s="21">
        <f>B733*D733/100</f>
        <v>22140</v>
      </c>
      <c r="F733" s="39">
        <v>18</v>
      </c>
      <c r="G733" s="17">
        <f>ROUND(EXP(F$4-F$5*LN($B733)+F$6*LN(F733)),2)</f>
        <v>8.6300000000000008</v>
      </c>
      <c r="H733" s="21">
        <f>B733*G733/100</f>
        <v>51780.000000000007</v>
      </c>
    </row>
    <row r="734" spans="2:8" x14ac:dyDescent="0.2">
      <c r="B734" s="44"/>
      <c r="C734" s="40">
        <v>22</v>
      </c>
      <c r="D734" s="19">
        <f>ROUND(EXP(C$4-C$5*LN($B733)+C$6*LN(C734)),2)</f>
        <v>4.1100000000000003</v>
      </c>
      <c r="E734" s="22">
        <f>B733*D734/100</f>
        <v>24660</v>
      </c>
      <c r="F734" s="40">
        <v>22</v>
      </c>
      <c r="G734" s="19">
        <f>ROUND(EXP(F$4-F$5*LN($B733)+F$6*LN(F734)),2)</f>
        <v>10.08</v>
      </c>
      <c r="H734" s="22">
        <f>B733*G734/100</f>
        <v>60480</v>
      </c>
    </row>
    <row r="735" spans="2:8" x14ac:dyDescent="0.2">
      <c r="B735" s="44"/>
      <c r="C735" s="40">
        <v>26</v>
      </c>
      <c r="D735" s="19">
        <f>ROUND(EXP(C$4-C$5*LN($B733)+C$6*LN(C735)),2)</f>
        <v>4.49</v>
      </c>
      <c r="E735" s="22">
        <f>B733*D735/100</f>
        <v>26940</v>
      </c>
      <c r="F735" s="40">
        <v>26</v>
      </c>
      <c r="G735" s="19">
        <f>ROUND(EXP(F$4-F$5*LN($B733)+F$6*LN(F735)),2)</f>
        <v>11.47</v>
      </c>
      <c r="H735" s="22">
        <f>B733*G735/100</f>
        <v>68820</v>
      </c>
    </row>
    <row r="736" spans="2:8" x14ac:dyDescent="0.2">
      <c r="B736" s="44"/>
      <c r="C736" s="40">
        <v>30</v>
      </c>
      <c r="D736" s="19">
        <f>ROUND(EXP(C$4-C$5*LN($B733)+C$6*LN(C736)),2)</f>
        <v>4.84</v>
      </c>
      <c r="E736" s="22">
        <f>B733*D736/100</f>
        <v>29040</v>
      </c>
      <c r="F736" s="40">
        <v>30</v>
      </c>
      <c r="G736" s="19">
        <f>ROUND(EXP(F$4-F$5*LN($B733)+F$6*LN(F736)),2)</f>
        <v>12.81</v>
      </c>
      <c r="H736" s="22">
        <f>B733*G736/100</f>
        <v>76860</v>
      </c>
    </row>
    <row r="737" spans="2:8" x14ac:dyDescent="0.2">
      <c r="B737" s="45"/>
      <c r="C737" s="42">
        <v>36</v>
      </c>
      <c r="D737" s="27">
        <f>ROUND(EXP(C$4-C$5*LN($B733)+C$6*LN(C737)),2)</f>
        <v>5.33</v>
      </c>
      <c r="E737" s="28">
        <f>B733*D737/100</f>
        <v>31980</v>
      </c>
      <c r="F737" s="42">
        <v>36</v>
      </c>
      <c r="G737" s="27">
        <f>ROUND(EXP(F$4-F$5*LN($B733)+F$6*LN(F737)),2)</f>
        <v>14.75</v>
      </c>
      <c r="H737" s="28">
        <f>B733*G737/100</f>
        <v>88500</v>
      </c>
    </row>
    <row r="738" spans="2:8" x14ac:dyDescent="0.2">
      <c r="B738" s="38">
        <v>620000</v>
      </c>
      <c r="C738" s="39">
        <v>18</v>
      </c>
      <c r="D738" s="17">
        <f>ROUND(EXP(C$4-C$5*LN($B738)+C$6*LN(C738)),2)</f>
        <v>3.65</v>
      </c>
      <c r="E738" s="21">
        <f>B738*D738/100</f>
        <v>22630</v>
      </c>
      <c r="F738" s="39">
        <v>18</v>
      </c>
      <c r="G738" s="17">
        <f>ROUND(EXP(F$4-F$5*LN($B738)+F$6*LN(F738)),2)</f>
        <v>8.48</v>
      </c>
      <c r="H738" s="21">
        <f>B738*G738/100</f>
        <v>52576</v>
      </c>
    </row>
    <row r="739" spans="2:8" x14ac:dyDescent="0.2">
      <c r="B739" s="44"/>
      <c r="C739" s="40">
        <v>22</v>
      </c>
      <c r="D739" s="19">
        <f>ROUND(EXP(C$4-C$5*LN($B738)+C$6*LN(C739)),2)</f>
        <v>4.0599999999999996</v>
      </c>
      <c r="E739" s="22">
        <f>B738*D739/100</f>
        <v>25171.999999999996</v>
      </c>
      <c r="F739" s="40">
        <v>22</v>
      </c>
      <c r="G739" s="19">
        <f>ROUND(EXP(F$4-F$5*LN($B738)+F$6*LN(F739)),2)</f>
        <v>9.9</v>
      </c>
      <c r="H739" s="22">
        <f>B738*G739/100</f>
        <v>61380</v>
      </c>
    </row>
    <row r="740" spans="2:8" x14ac:dyDescent="0.2">
      <c r="B740" s="44"/>
      <c r="C740" s="40">
        <v>26</v>
      </c>
      <c r="D740" s="19">
        <f>ROUND(EXP(C$4-C$5*LN($B738)+C$6*LN(C740)),2)</f>
        <v>4.4400000000000004</v>
      </c>
      <c r="E740" s="22">
        <f>B738*D740/100</f>
        <v>27528.000000000004</v>
      </c>
      <c r="F740" s="40">
        <v>26</v>
      </c>
      <c r="G740" s="19">
        <f>ROUND(EXP(F$4-F$5*LN($B738)+F$6*LN(F740)),2)</f>
        <v>11.27</v>
      </c>
      <c r="H740" s="22">
        <f>B738*G740/100</f>
        <v>69874</v>
      </c>
    </row>
    <row r="741" spans="2:8" x14ac:dyDescent="0.2">
      <c r="B741" s="44"/>
      <c r="C741" s="40">
        <v>30</v>
      </c>
      <c r="D741" s="19">
        <f>ROUND(EXP(C$4-C$5*LN($B738)+C$6*LN(C741)),2)</f>
        <v>4.79</v>
      </c>
      <c r="E741" s="22">
        <f>B738*D741/100</f>
        <v>29698</v>
      </c>
      <c r="F741" s="40">
        <v>30</v>
      </c>
      <c r="G741" s="19">
        <f>ROUND(EXP(F$4-F$5*LN($B738)+F$6*LN(F741)),2)</f>
        <v>12.59</v>
      </c>
      <c r="H741" s="22">
        <f>B738*G741/100</f>
        <v>78058</v>
      </c>
    </row>
    <row r="742" spans="2:8" x14ac:dyDescent="0.2">
      <c r="B742" s="45"/>
      <c r="C742" s="42">
        <v>36</v>
      </c>
      <c r="D742" s="27">
        <f>ROUND(EXP(C$4-C$5*LN($B738)+C$6*LN(C742)),2)</f>
        <v>5.28</v>
      </c>
      <c r="E742" s="28">
        <f>B738*D742/100</f>
        <v>32736</v>
      </c>
      <c r="F742" s="42">
        <v>36</v>
      </c>
      <c r="G742" s="27">
        <f>ROUND(EXP(F$4-F$5*LN($B738)+F$6*LN(F742)),2)</f>
        <v>14.49</v>
      </c>
      <c r="H742" s="28">
        <f>B738*G742/100</f>
        <v>89838</v>
      </c>
    </row>
    <row r="743" spans="2:8" x14ac:dyDescent="0.2">
      <c r="B743" s="38">
        <v>640000</v>
      </c>
      <c r="C743" s="39">
        <v>18</v>
      </c>
      <c r="D743" s="17">
        <f>ROUND(EXP(C$4-C$5*LN($B743)+C$6*LN(C743)),2)</f>
        <v>3.62</v>
      </c>
      <c r="E743" s="21">
        <f>B743*D743/100</f>
        <v>23168</v>
      </c>
      <c r="F743" s="39">
        <v>18</v>
      </c>
      <c r="G743" s="17">
        <f>ROUND(EXP(F$4-F$5*LN($B743)+F$6*LN(F743)),2)</f>
        <v>8.34</v>
      </c>
      <c r="H743" s="21">
        <f>B743*G743/100</f>
        <v>53376</v>
      </c>
    </row>
    <row r="744" spans="2:8" x14ac:dyDescent="0.2">
      <c r="B744" s="44"/>
      <c r="C744" s="40">
        <v>22</v>
      </c>
      <c r="D744" s="19">
        <f>ROUND(EXP(C$4-C$5*LN($B743)+C$6*LN(C744)),2)</f>
        <v>4.0199999999999996</v>
      </c>
      <c r="E744" s="22">
        <f>B743*D744/100</f>
        <v>25727.999999999996</v>
      </c>
      <c r="F744" s="40">
        <v>22</v>
      </c>
      <c r="G744" s="19">
        <f>ROUND(EXP(F$4-F$5*LN($B743)+F$6*LN(F744)),2)</f>
        <v>9.74</v>
      </c>
      <c r="H744" s="22">
        <f>B743*G744/100</f>
        <v>62336</v>
      </c>
    </row>
    <row r="745" spans="2:8" x14ac:dyDescent="0.2">
      <c r="B745" s="44"/>
      <c r="C745" s="40">
        <v>26</v>
      </c>
      <c r="D745" s="19">
        <f>ROUND(EXP(C$4-C$5*LN($B743)+C$6*LN(C745)),2)</f>
        <v>4.4000000000000004</v>
      </c>
      <c r="E745" s="22">
        <f>B743*D745/100</f>
        <v>28160</v>
      </c>
      <c r="F745" s="40">
        <v>26</v>
      </c>
      <c r="G745" s="19">
        <f>ROUND(EXP(F$4-F$5*LN($B743)+F$6*LN(F745)),2)</f>
        <v>11.08</v>
      </c>
      <c r="H745" s="22">
        <f>B743*G745/100</f>
        <v>70912</v>
      </c>
    </row>
    <row r="746" spans="2:8" x14ac:dyDescent="0.2">
      <c r="B746" s="44"/>
      <c r="C746" s="40">
        <v>30</v>
      </c>
      <c r="D746" s="19">
        <f>ROUND(EXP(C$4-C$5*LN($B743)+C$6*LN(C746)),2)</f>
        <v>4.74</v>
      </c>
      <c r="E746" s="22">
        <f>B743*D746/100</f>
        <v>30336</v>
      </c>
      <c r="F746" s="40">
        <v>30</v>
      </c>
      <c r="G746" s="19">
        <f>ROUND(EXP(F$4-F$5*LN($B743)+F$6*LN(F746)),2)</f>
        <v>12.37</v>
      </c>
      <c r="H746" s="22">
        <f>B743*G746/100</f>
        <v>79167.999999999985</v>
      </c>
    </row>
    <row r="747" spans="2:8" x14ac:dyDescent="0.2">
      <c r="B747" s="45"/>
      <c r="C747" s="42">
        <v>36</v>
      </c>
      <c r="D747" s="27">
        <f>ROUND(EXP(C$4-C$5*LN($B743)+C$6*LN(C747)),2)</f>
        <v>5.23</v>
      </c>
      <c r="E747" s="28">
        <f>B743*D747/100</f>
        <v>33472.000000000007</v>
      </c>
      <c r="F747" s="42">
        <v>36</v>
      </c>
      <c r="G747" s="27">
        <f>ROUND(EXP(F$4-F$5*LN($B743)+F$6*LN(F747)),2)</f>
        <v>14.25</v>
      </c>
      <c r="H747" s="28">
        <f>B743*G747/100</f>
        <v>91200</v>
      </c>
    </row>
    <row r="748" spans="2:8" x14ac:dyDescent="0.2">
      <c r="B748" s="38">
        <v>660000</v>
      </c>
      <c r="C748" s="39">
        <v>18</v>
      </c>
      <c r="D748" s="17">
        <f>ROUND(EXP(C$4-C$5*LN($B748)+C$6*LN(C748)),2)</f>
        <v>3.58</v>
      </c>
      <c r="E748" s="21">
        <f>B748*D748/100</f>
        <v>23628</v>
      </c>
      <c r="F748" s="39">
        <v>18</v>
      </c>
      <c r="G748" s="17">
        <f>ROUND(EXP(F$4-F$5*LN($B748)+F$6*LN(F748)),2)</f>
        <v>8.1999999999999993</v>
      </c>
      <c r="H748" s="21">
        <f>B748*G748/100</f>
        <v>54119.999999999993</v>
      </c>
    </row>
    <row r="749" spans="2:8" x14ac:dyDescent="0.2">
      <c r="B749" s="44"/>
      <c r="C749" s="40">
        <v>22</v>
      </c>
      <c r="D749" s="19">
        <f>ROUND(EXP(C$4-C$5*LN($B748)+C$6*LN(C749)),2)</f>
        <v>3.98</v>
      </c>
      <c r="E749" s="22">
        <f>B748*D749/100</f>
        <v>26268</v>
      </c>
      <c r="F749" s="40">
        <v>22</v>
      </c>
      <c r="G749" s="19">
        <f>ROUND(EXP(F$4-F$5*LN($B748)+F$6*LN(F749)),2)</f>
        <v>9.58</v>
      </c>
      <c r="H749" s="22">
        <f>B748*G749/100</f>
        <v>63228</v>
      </c>
    </row>
    <row r="750" spans="2:8" x14ac:dyDescent="0.2">
      <c r="B750" s="44"/>
      <c r="C750" s="40">
        <v>26</v>
      </c>
      <c r="D750" s="19">
        <f>ROUND(EXP(C$4-C$5*LN($B748)+C$6*LN(C750)),2)</f>
        <v>4.3499999999999996</v>
      </c>
      <c r="E750" s="22">
        <f>B748*D750/100</f>
        <v>28709.999999999996</v>
      </c>
      <c r="F750" s="40">
        <v>26</v>
      </c>
      <c r="G750" s="19">
        <f>ROUND(EXP(F$4-F$5*LN($B748)+F$6*LN(F750)),2)</f>
        <v>10.9</v>
      </c>
      <c r="H750" s="22">
        <f>B748*G750/100</f>
        <v>71940</v>
      </c>
    </row>
    <row r="751" spans="2:8" x14ac:dyDescent="0.2">
      <c r="B751" s="44"/>
      <c r="C751" s="40">
        <v>30</v>
      </c>
      <c r="D751" s="19">
        <f>ROUND(EXP(C$4-C$5*LN($B748)+C$6*LN(C751)),2)</f>
        <v>4.7</v>
      </c>
      <c r="E751" s="22">
        <f>B748*D751/100</f>
        <v>31020</v>
      </c>
      <c r="F751" s="40">
        <v>30</v>
      </c>
      <c r="G751" s="19">
        <f>ROUND(EXP(F$4-F$5*LN($B748)+F$6*LN(F751)),2)</f>
        <v>12.17</v>
      </c>
      <c r="H751" s="22">
        <f>B748*G751/100</f>
        <v>80322</v>
      </c>
    </row>
    <row r="752" spans="2:8" x14ac:dyDescent="0.2">
      <c r="B752" s="45"/>
      <c r="C752" s="42">
        <v>36</v>
      </c>
      <c r="D752" s="27">
        <f>ROUND(EXP(C$4-C$5*LN($B748)+C$6*LN(C752)),2)</f>
        <v>5.18</v>
      </c>
      <c r="E752" s="28">
        <f>B748*D752/100</f>
        <v>34188</v>
      </c>
      <c r="F752" s="42">
        <v>36</v>
      </c>
      <c r="G752" s="27">
        <f>ROUND(EXP(F$4-F$5*LN($B748)+F$6*LN(F752)),2)</f>
        <v>14.01</v>
      </c>
      <c r="H752" s="28">
        <f>B748*G752/100</f>
        <v>92466</v>
      </c>
    </row>
    <row r="753" spans="2:8" x14ac:dyDescent="0.2">
      <c r="B753" s="38">
        <v>680000</v>
      </c>
      <c r="C753" s="39">
        <v>18</v>
      </c>
      <c r="D753" s="17">
        <f>ROUND(EXP(C$4-C$5*LN($B753)+C$6*LN(C753)),2)</f>
        <v>3.55</v>
      </c>
      <c r="E753" s="21">
        <f>B753*D753/100</f>
        <v>24140</v>
      </c>
      <c r="F753" s="39">
        <v>18</v>
      </c>
      <c r="G753" s="17">
        <f>ROUND(EXP(F$4-F$5*LN($B753)+F$6*LN(F753)),2)</f>
        <v>8.07</v>
      </c>
      <c r="H753" s="21">
        <f>B753*G753/100</f>
        <v>54876</v>
      </c>
    </row>
    <row r="754" spans="2:8" x14ac:dyDescent="0.2">
      <c r="B754" s="44"/>
      <c r="C754" s="40">
        <v>22</v>
      </c>
      <c r="D754" s="19">
        <f>ROUND(EXP(C$4-C$5*LN($B753)+C$6*LN(C754)),2)</f>
        <v>3.95</v>
      </c>
      <c r="E754" s="22">
        <f>B753*D754/100</f>
        <v>26860</v>
      </c>
      <c r="F754" s="40">
        <v>22</v>
      </c>
      <c r="G754" s="19">
        <f>ROUND(EXP(F$4-F$5*LN($B753)+F$6*LN(F754)),2)</f>
        <v>9.42</v>
      </c>
      <c r="H754" s="22">
        <f>B753*G754/100</f>
        <v>64056</v>
      </c>
    </row>
    <row r="755" spans="2:8" x14ac:dyDescent="0.2">
      <c r="B755" s="44"/>
      <c r="C755" s="40">
        <v>26</v>
      </c>
      <c r="D755" s="19">
        <f>ROUND(EXP(C$4-C$5*LN($B753)+C$6*LN(C755)),2)</f>
        <v>4.3099999999999996</v>
      </c>
      <c r="E755" s="22">
        <f>B753*D755/100</f>
        <v>29307.999999999996</v>
      </c>
      <c r="F755" s="40">
        <v>26</v>
      </c>
      <c r="G755" s="19">
        <f>ROUND(EXP(F$4-F$5*LN($B753)+F$6*LN(F755)),2)</f>
        <v>10.72</v>
      </c>
      <c r="H755" s="22">
        <f>B753*G755/100</f>
        <v>72896</v>
      </c>
    </row>
    <row r="756" spans="2:8" x14ac:dyDescent="0.2">
      <c r="B756" s="44"/>
      <c r="C756" s="40">
        <v>30</v>
      </c>
      <c r="D756" s="19">
        <f>ROUND(EXP(C$4-C$5*LN($B753)+C$6*LN(C756)),2)</f>
        <v>4.6500000000000004</v>
      </c>
      <c r="E756" s="22">
        <f>B753*D756/100</f>
        <v>31620.000000000004</v>
      </c>
      <c r="F756" s="40">
        <v>30</v>
      </c>
      <c r="G756" s="19">
        <f>ROUND(EXP(F$4-F$5*LN($B753)+F$6*LN(F756)),2)</f>
        <v>11.98</v>
      </c>
      <c r="H756" s="22">
        <f>B753*G756/100</f>
        <v>81464</v>
      </c>
    </row>
    <row r="757" spans="2:8" x14ac:dyDescent="0.2">
      <c r="B757" s="45"/>
      <c r="C757" s="42">
        <v>36</v>
      </c>
      <c r="D757" s="27">
        <f>ROUND(EXP(C$4-C$5*LN($B753)+C$6*LN(C757)),2)</f>
        <v>5.13</v>
      </c>
      <c r="E757" s="28">
        <f>B753*D757/100</f>
        <v>34884</v>
      </c>
      <c r="F757" s="42">
        <v>36</v>
      </c>
      <c r="G757" s="27">
        <f>ROUND(EXP(F$4-F$5*LN($B753)+F$6*LN(F757)),2)</f>
        <v>13.79</v>
      </c>
      <c r="H757" s="28">
        <f>B753*G757/100</f>
        <v>93772</v>
      </c>
    </row>
    <row r="758" spans="2:8" x14ac:dyDescent="0.2">
      <c r="B758" s="38">
        <v>700000</v>
      </c>
      <c r="C758" s="39">
        <v>18</v>
      </c>
      <c r="D758" s="17">
        <f>ROUND(EXP(C$4-C$5*LN($B758)+C$6*LN(C758)),2)</f>
        <v>3.52</v>
      </c>
      <c r="E758" s="21">
        <f>B758*D758/100</f>
        <v>24640</v>
      </c>
      <c r="F758" s="39">
        <v>18</v>
      </c>
      <c r="G758" s="17">
        <f>ROUND(EXP(F$4-F$5*LN($B758)+F$6*LN(F758)),2)</f>
        <v>7.94</v>
      </c>
      <c r="H758" s="21">
        <f>B758*G758/100</f>
        <v>55580</v>
      </c>
    </row>
    <row r="759" spans="2:8" x14ac:dyDescent="0.2">
      <c r="B759" s="44"/>
      <c r="C759" s="40">
        <v>22</v>
      </c>
      <c r="D759" s="19">
        <f>ROUND(EXP(C$4-C$5*LN($B758)+C$6*LN(C759)),2)</f>
        <v>3.91</v>
      </c>
      <c r="E759" s="22">
        <f>B758*D759/100</f>
        <v>27370</v>
      </c>
      <c r="F759" s="40">
        <v>22</v>
      </c>
      <c r="G759" s="19">
        <f>ROUND(EXP(F$4-F$5*LN($B758)+F$6*LN(F759)),2)</f>
        <v>9.2799999999999994</v>
      </c>
      <c r="H759" s="22">
        <f>B758*G759/100</f>
        <v>64960</v>
      </c>
    </row>
    <row r="760" spans="2:8" x14ac:dyDescent="0.2">
      <c r="B760" s="44"/>
      <c r="C760" s="40">
        <v>26</v>
      </c>
      <c r="D760" s="19">
        <f>ROUND(EXP(C$4-C$5*LN($B758)+C$6*LN(C760)),2)</f>
        <v>4.2699999999999996</v>
      </c>
      <c r="E760" s="22">
        <f>B758*D760/100</f>
        <v>29889.999999999996</v>
      </c>
      <c r="F760" s="40">
        <v>26</v>
      </c>
      <c r="G760" s="19">
        <f>ROUND(EXP(F$4-F$5*LN($B758)+F$6*LN(F760)),2)</f>
        <v>10.56</v>
      </c>
      <c r="H760" s="22">
        <f>B758*G760/100</f>
        <v>73920</v>
      </c>
    </row>
    <row r="761" spans="2:8" x14ac:dyDescent="0.2">
      <c r="B761" s="44"/>
      <c r="C761" s="40">
        <v>30</v>
      </c>
      <c r="D761" s="19">
        <f>ROUND(EXP(C$4-C$5*LN($B758)+C$6*LN(C761)),2)</f>
        <v>4.6100000000000003</v>
      </c>
      <c r="E761" s="22">
        <f>B758*D761/100</f>
        <v>32270</v>
      </c>
      <c r="F761" s="40">
        <v>30</v>
      </c>
      <c r="G761" s="19">
        <f>ROUND(EXP(F$4-F$5*LN($B758)+F$6*LN(F761)),2)</f>
        <v>11.79</v>
      </c>
      <c r="H761" s="22">
        <f>B758*G761/100</f>
        <v>82529.999999999985</v>
      </c>
    </row>
    <row r="762" spans="2:8" x14ac:dyDescent="0.2">
      <c r="B762" s="45"/>
      <c r="C762" s="42">
        <v>36</v>
      </c>
      <c r="D762" s="27">
        <f>ROUND(EXP(C$4-C$5*LN($B758)+C$6*LN(C762)),2)</f>
        <v>5.08</v>
      </c>
      <c r="E762" s="28">
        <f>B758*D762/100</f>
        <v>35560</v>
      </c>
      <c r="F762" s="42">
        <v>36</v>
      </c>
      <c r="G762" s="27">
        <f>ROUND(EXP(F$4-F$5*LN($B758)+F$6*LN(F762)),2)</f>
        <v>13.57</v>
      </c>
      <c r="H762" s="28">
        <f>B758*G762/100</f>
        <v>94990</v>
      </c>
    </row>
    <row r="763" spans="2:8" x14ac:dyDescent="0.2">
      <c r="B763" s="38">
        <v>720000</v>
      </c>
      <c r="C763" s="39">
        <v>18</v>
      </c>
      <c r="D763" s="17">
        <f>ROUND(EXP(C$4-C$5*LN($B763)+C$6*LN(C763)),2)</f>
        <v>3.48</v>
      </c>
      <c r="E763" s="21">
        <f>B763*D763/100</f>
        <v>25056</v>
      </c>
      <c r="F763" s="39">
        <v>18</v>
      </c>
      <c r="G763" s="17">
        <f>ROUND(EXP(F$4-F$5*LN($B763)+F$6*LN(F763)),2)</f>
        <v>7.82</v>
      </c>
      <c r="H763" s="21">
        <f>B763*G763/100</f>
        <v>56304</v>
      </c>
    </row>
    <row r="764" spans="2:8" x14ac:dyDescent="0.2">
      <c r="B764" s="44"/>
      <c r="C764" s="40">
        <v>22</v>
      </c>
      <c r="D764" s="19">
        <f>ROUND(EXP(C$4-C$5*LN($B763)+C$6*LN(C764)),2)</f>
        <v>3.88</v>
      </c>
      <c r="E764" s="22">
        <f>B763*D764/100</f>
        <v>27936</v>
      </c>
      <c r="F764" s="40">
        <v>22</v>
      </c>
      <c r="G764" s="19">
        <f>ROUND(EXP(F$4-F$5*LN($B763)+F$6*LN(F764)),2)</f>
        <v>9.14</v>
      </c>
      <c r="H764" s="22">
        <f>B763*G764/100</f>
        <v>65808</v>
      </c>
    </row>
    <row r="765" spans="2:8" x14ac:dyDescent="0.2">
      <c r="B765" s="44"/>
      <c r="C765" s="40">
        <v>26</v>
      </c>
      <c r="D765" s="19">
        <f>ROUND(EXP(C$4-C$5*LN($B763)+C$6*LN(C765)),2)</f>
        <v>4.24</v>
      </c>
      <c r="E765" s="22">
        <f>B763*D765/100</f>
        <v>30528</v>
      </c>
      <c r="F765" s="40">
        <v>26</v>
      </c>
      <c r="G765" s="19">
        <f>ROUND(EXP(F$4-F$5*LN($B763)+F$6*LN(F765)),2)</f>
        <v>10.4</v>
      </c>
      <c r="H765" s="22">
        <f>B763*G765/100</f>
        <v>74880</v>
      </c>
    </row>
    <row r="766" spans="2:8" x14ac:dyDescent="0.2">
      <c r="B766" s="44"/>
      <c r="C766" s="40">
        <v>30</v>
      </c>
      <c r="D766" s="19">
        <f>ROUND(EXP(C$4-C$5*LN($B763)+C$6*LN(C766)),2)</f>
        <v>4.57</v>
      </c>
      <c r="E766" s="22">
        <f>B763*D766/100</f>
        <v>32904</v>
      </c>
      <c r="F766" s="40">
        <v>30</v>
      </c>
      <c r="G766" s="19">
        <f>ROUND(EXP(F$4-F$5*LN($B763)+F$6*LN(F766)),2)</f>
        <v>11.61</v>
      </c>
      <c r="H766" s="22">
        <f>B763*G766/100</f>
        <v>83592</v>
      </c>
    </row>
    <row r="767" spans="2:8" x14ac:dyDescent="0.2">
      <c r="B767" s="45"/>
      <c r="C767" s="42">
        <v>36</v>
      </c>
      <c r="D767" s="27">
        <f>ROUND(EXP(C$4-C$5*LN($B763)+C$6*LN(C767)),2)</f>
        <v>5.04</v>
      </c>
      <c r="E767" s="28">
        <f>B763*D767/100</f>
        <v>36288</v>
      </c>
      <c r="F767" s="42">
        <v>36</v>
      </c>
      <c r="G767" s="27">
        <f>ROUND(EXP(F$4-F$5*LN($B763)+F$6*LN(F767)),2)</f>
        <v>13.37</v>
      </c>
      <c r="H767" s="28">
        <f>B763*G767/100</f>
        <v>96264</v>
      </c>
    </row>
    <row r="768" spans="2:8" x14ac:dyDescent="0.2">
      <c r="B768" s="38">
        <v>740000</v>
      </c>
      <c r="C768" s="39">
        <v>18</v>
      </c>
      <c r="D768" s="17">
        <f>ROUND(EXP(C$4-C$5*LN($B768)+C$6*LN(C768)),2)</f>
        <v>3.45</v>
      </c>
      <c r="E768" s="21">
        <f>B768*D768/100</f>
        <v>25530</v>
      </c>
      <c r="F768" s="39">
        <v>18</v>
      </c>
      <c r="G768" s="17">
        <f>ROUND(EXP(F$4-F$5*LN($B768)+F$6*LN(F768)),2)</f>
        <v>7.71</v>
      </c>
      <c r="H768" s="21">
        <f>B768*G768/100</f>
        <v>57054</v>
      </c>
    </row>
    <row r="769" spans="2:8" x14ac:dyDescent="0.2">
      <c r="B769" s="44"/>
      <c r="C769" s="40">
        <v>22</v>
      </c>
      <c r="D769" s="19">
        <f>ROUND(EXP(C$4-C$5*LN($B768)+C$6*LN(C769)),2)</f>
        <v>3.84</v>
      </c>
      <c r="E769" s="22">
        <f>B768*D769/100</f>
        <v>28416</v>
      </c>
      <c r="F769" s="40">
        <v>22</v>
      </c>
      <c r="G769" s="19">
        <f>ROUND(EXP(F$4-F$5*LN($B768)+F$6*LN(F769)),2)</f>
        <v>9</v>
      </c>
      <c r="H769" s="22">
        <f>B768*G769/100</f>
        <v>66600</v>
      </c>
    </row>
    <row r="770" spans="2:8" x14ac:dyDescent="0.2">
      <c r="B770" s="44"/>
      <c r="C770" s="40">
        <v>26</v>
      </c>
      <c r="D770" s="19">
        <f>ROUND(EXP(C$4-C$5*LN($B768)+C$6*LN(C770)),2)</f>
        <v>4.2</v>
      </c>
      <c r="E770" s="22">
        <f>B768*D770/100</f>
        <v>31080</v>
      </c>
      <c r="F770" s="40">
        <v>26</v>
      </c>
      <c r="G770" s="19">
        <f>ROUND(EXP(F$4-F$5*LN($B768)+F$6*LN(F770)),2)</f>
        <v>10.24</v>
      </c>
      <c r="H770" s="22">
        <f>B768*G770/100</f>
        <v>75776</v>
      </c>
    </row>
    <row r="771" spans="2:8" x14ac:dyDescent="0.2">
      <c r="B771" s="44"/>
      <c r="C771" s="40">
        <v>30</v>
      </c>
      <c r="D771" s="19">
        <f>ROUND(EXP(C$4-C$5*LN($B768)+C$6*LN(C771)),2)</f>
        <v>4.53</v>
      </c>
      <c r="E771" s="22">
        <f>B768*D771/100</f>
        <v>33522</v>
      </c>
      <c r="F771" s="40">
        <v>30</v>
      </c>
      <c r="G771" s="19">
        <f>ROUND(EXP(F$4-F$5*LN($B768)+F$6*LN(F771)),2)</f>
        <v>11.44</v>
      </c>
      <c r="H771" s="22">
        <f>B768*G771/100</f>
        <v>84656</v>
      </c>
    </row>
    <row r="772" spans="2:8" x14ac:dyDescent="0.2">
      <c r="B772" s="45"/>
      <c r="C772" s="42">
        <v>36</v>
      </c>
      <c r="D772" s="27">
        <f>ROUND(EXP(C$4-C$5*LN($B768)+C$6*LN(C772)),2)</f>
        <v>4.99</v>
      </c>
      <c r="E772" s="28">
        <f>B768*D772/100</f>
        <v>36926</v>
      </c>
      <c r="F772" s="42">
        <v>36</v>
      </c>
      <c r="G772" s="27">
        <f>ROUND(EXP(F$4-F$5*LN($B768)+F$6*LN(F772)),2)</f>
        <v>13.17</v>
      </c>
      <c r="H772" s="28">
        <f>B768*G772/100</f>
        <v>97458</v>
      </c>
    </row>
    <row r="773" spans="2:8" x14ac:dyDescent="0.2">
      <c r="B773" s="38">
        <v>760000</v>
      </c>
      <c r="C773" s="39">
        <v>18</v>
      </c>
      <c r="D773" s="17">
        <f>ROUND(EXP(C$4-C$5*LN($B773)+C$6*LN(C773)),2)</f>
        <v>3.43</v>
      </c>
      <c r="E773" s="21">
        <f>B773*D773/100</f>
        <v>26068</v>
      </c>
      <c r="F773" s="39">
        <v>18</v>
      </c>
      <c r="G773" s="17">
        <f>ROUND(EXP(F$4-F$5*LN($B773)+F$6*LN(F773)),2)</f>
        <v>7.6</v>
      </c>
      <c r="H773" s="21">
        <f>B773*G773/100</f>
        <v>57760</v>
      </c>
    </row>
    <row r="774" spans="2:8" x14ac:dyDescent="0.2">
      <c r="B774" s="44"/>
      <c r="C774" s="40">
        <v>22</v>
      </c>
      <c r="D774" s="19">
        <f>ROUND(EXP(C$4-C$5*LN($B773)+C$6*LN(C774)),2)</f>
        <v>3.81</v>
      </c>
      <c r="E774" s="22">
        <f>B773*D774/100</f>
        <v>28956</v>
      </c>
      <c r="F774" s="40">
        <v>22</v>
      </c>
      <c r="G774" s="19">
        <f>ROUND(EXP(F$4-F$5*LN($B773)+F$6*LN(F774)),2)</f>
        <v>8.8800000000000008</v>
      </c>
      <c r="H774" s="22">
        <f>B773*G774/100</f>
        <v>67488.000000000015</v>
      </c>
    </row>
    <row r="775" spans="2:8" x14ac:dyDescent="0.2">
      <c r="B775" s="44"/>
      <c r="C775" s="40">
        <v>26</v>
      </c>
      <c r="D775" s="19">
        <f>ROUND(EXP(C$4-C$5*LN($B773)+C$6*LN(C775)),2)</f>
        <v>4.16</v>
      </c>
      <c r="E775" s="22">
        <f>B773*D775/100</f>
        <v>31616</v>
      </c>
      <c r="F775" s="40">
        <v>26</v>
      </c>
      <c r="G775" s="19">
        <f>ROUND(EXP(F$4-F$5*LN($B773)+F$6*LN(F775)),2)</f>
        <v>10.1</v>
      </c>
      <c r="H775" s="22">
        <f>B773*G775/100</f>
        <v>76760</v>
      </c>
    </row>
    <row r="776" spans="2:8" x14ac:dyDescent="0.2">
      <c r="B776" s="44"/>
      <c r="C776" s="40">
        <v>30</v>
      </c>
      <c r="D776" s="19">
        <f>ROUND(EXP(C$4-C$5*LN($B773)+C$6*LN(C776)),2)</f>
        <v>4.49</v>
      </c>
      <c r="E776" s="22">
        <f>B773*D776/100</f>
        <v>34124</v>
      </c>
      <c r="F776" s="40">
        <v>30</v>
      </c>
      <c r="G776" s="19">
        <f>ROUND(EXP(F$4-F$5*LN($B773)+F$6*LN(F776)),2)</f>
        <v>11.28</v>
      </c>
      <c r="H776" s="22">
        <f>B773*G776/100</f>
        <v>85728</v>
      </c>
    </row>
    <row r="777" spans="2:8" x14ac:dyDescent="0.2">
      <c r="B777" s="45"/>
      <c r="C777" s="42">
        <v>36</v>
      </c>
      <c r="D777" s="27">
        <f>ROUND(EXP(C$4-C$5*LN($B773)+C$6*LN(C777)),2)</f>
        <v>4.95</v>
      </c>
      <c r="E777" s="28">
        <f>B773*D777/100</f>
        <v>37620</v>
      </c>
      <c r="F777" s="42">
        <v>36</v>
      </c>
      <c r="G777" s="27">
        <f>ROUND(EXP(F$4-F$5*LN($B773)+F$6*LN(F777)),2)</f>
        <v>12.99</v>
      </c>
      <c r="H777" s="28">
        <f>B773*G777/100</f>
        <v>98724</v>
      </c>
    </row>
    <row r="778" spans="2:8" x14ac:dyDescent="0.2">
      <c r="B778" s="38">
        <v>780000</v>
      </c>
      <c r="C778" s="39">
        <v>18</v>
      </c>
      <c r="D778" s="17">
        <f>ROUND(EXP(C$4-C$5*LN($B778)+C$6*LN(C778)),2)</f>
        <v>3.4</v>
      </c>
      <c r="E778" s="21">
        <f>B778*D778/100</f>
        <v>26520</v>
      </c>
      <c r="F778" s="39">
        <v>18</v>
      </c>
      <c r="G778" s="17">
        <f>ROUND(EXP(F$4-F$5*LN($B778)+F$6*LN(F778)),2)</f>
        <v>7.49</v>
      </c>
      <c r="H778" s="21">
        <f>B778*G778/100</f>
        <v>58422</v>
      </c>
    </row>
    <row r="779" spans="2:8" x14ac:dyDescent="0.2">
      <c r="B779" s="44"/>
      <c r="C779" s="40">
        <v>22</v>
      </c>
      <c r="D779" s="19">
        <f>ROUND(EXP(C$4-C$5*LN($B778)+C$6*LN(C779)),2)</f>
        <v>3.78</v>
      </c>
      <c r="E779" s="22">
        <f>B778*D779/100</f>
        <v>29484</v>
      </c>
      <c r="F779" s="40">
        <v>22</v>
      </c>
      <c r="G779" s="19">
        <f>ROUND(EXP(F$4-F$5*LN($B778)+F$6*LN(F779)),2)</f>
        <v>8.75</v>
      </c>
      <c r="H779" s="22">
        <f>B778*G779/100</f>
        <v>68250</v>
      </c>
    </row>
    <row r="780" spans="2:8" x14ac:dyDescent="0.2">
      <c r="B780" s="44"/>
      <c r="C780" s="40">
        <v>26</v>
      </c>
      <c r="D780" s="19">
        <f>ROUND(EXP(C$4-C$5*LN($B778)+C$6*LN(C780)),2)</f>
        <v>4.13</v>
      </c>
      <c r="E780" s="22">
        <f>B778*D780/100</f>
        <v>32214</v>
      </c>
      <c r="F780" s="40">
        <v>26</v>
      </c>
      <c r="G780" s="19">
        <f>ROUND(EXP(F$4-F$5*LN($B778)+F$6*LN(F780)),2)</f>
        <v>9.9600000000000009</v>
      </c>
      <c r="H780" s="22">
        <f>B778*G780/100</f>
        <v>77688.000000000015</v>
      </c>
    </row>
    <row r="781" spans="2:8" x14ac:dyDescent="0.2">
      <c r="B781" s="44"/>
      <c r="C781" s="40">
        <v>30</v>
      </c>
      <c r="D781" s="19">
        <f>ROUND(EXP(C$4-C$5*LN($B778)+C$6*LN(C781)),2)</f>
        <v>4.46</v>
      </c>
      <c r="E781" s="22">
        <f>B778*D781/100</f>
        <v>34788</v>
      </c>
      <c r="F781" s="40">
        <v>30</v>
      </c>
      <c r="G781" s="19">
        <f>ROUND(EXP(F$4-F$5*LN($B778)+F$6*LN(F781)),2)</f>
        <v>11.12</v>
      </c>
      <c r="H781" s="22">
        <f>B778*G781/100</f>
        <v>86736</v>
      </c>
    </row>
    <row r="782" spans="2:8" x14ac:dyDescent="0.2">
      <c r="B782" s="45"/>
      <c r="C782" s="42">
        <v>36</v>
      </c>
      <c r="D782" s="27">
        <f>ROUND(EXP(C$4-C$5*LN($B778)+C$6*LN(C782)),2)</f>
        <v>4.91</v>
      </c>
      <c r="E782" s="28">
        <f>B778*D782/100</f>
        <v>38298</v>
      </c>
      <c r="F782" s="42">
        <v>36</v>
      </c>
      <c r="G782" s="27">
        <f>ROUND(EXP(F$4-F$5*LN($B778)+F$6*LN(F782)),2)</f>
        <v>12.81</v>
      </c>
      <c r="H782" s="28">
        <f>B778*G782/100</f>
        <v>99918</v>
      </c>
    </row>
    <row r="783" spans="2:8" x14ac:dyDescent="0.2">
      <c r="B783" s="38">
        <v>800000</v>
      </c>
      <c r="C783" s="39">
        <v>18</v>
      </c>
      <c r="D783" s="17">
        <f>ROUND(EXP(C$4-C$5*LN($B783)+C$6*LN(C783)),2)</f>
        <v>3.37</v>
      </c>
      <c r="E783" s="21">
        <f>B783*D783/100</f>
        <v>26960</v>
      </c>
      <c r="F783" s="39">
        <v>18</v>
      </c>
      <c r="G783" s="17">
        <f>ROUND(EXP(F$4-F$5*LN($B783)+F$6*LN(F783)),2)</f>
        <v>7.39</v>
      </c>
      <c r="H783" s="21">
        <f>B783*G783/100</f>
        <v>59120</v>
      </c>
    </row>
    <row r="784" spans="2:8" x14ac:dyDescent="0.2">
      <c r="B784" s="44"/>
      <c r="C784" s="40">
        <v>22</v>
      </c>
      <c r="D784" s="19">
        <f>ROUND(EXP(C$4-C$5*LN($B783)+C$6*LN(C784)),2)</f>
        <v>3.75</v>
      </c>
      <c r="E784" s="22">
        <f>B783*D784/100</f>
        <v>30000</v>
      </c>
      <c r="F784" s="40">
        <v>22</v>
      </c>
      <c r="G784" s="19">
        <f>ROUND(EXP(F$4-F$5*LN($B783)+F$6*LN(F784)),2)</f>
        <v>8.6300000000000008</v>
      </c>
      <c r="H784" s="22">
        <f>B783*G784/100</f>
        <v>69040.000000000015</v>
      </c>
    </row>
    <row r="785" spans="2:8" x14ac:dyDescent="0.2">
      <c r="B785" s="44"/>
      <c r="C785" s="40">
        <v>26</v>
      </c>
      <c r="D785" s="19">
        <f>ROUND(EXP(C$4-C$5*LN($B783)+C$6*LN(C785)),2)</f>
        <v>4.0999999999999996</v>
      </c>
      <c r="E785" s="22">
        <f>B783*D785/100</f>
        <v>32799.999999999993</v>
      </c>
      <c r="F785" s="40">
        <v>26</v>
      </c>
      <c r="G785" s="19">
        <f>ROUND(EXP(F$4-F$5*LN($B783)+F$6*LN(F785)),2)</f>
        <v>9.82</v>
      </c>
      <c r="H785" s="22">
        <f>B783*G785/100</f>
        <v>78560</v>
      </c>
    </row>
    <row r="786" spans="2:8" x14ac:dyDescent="0.2">
      <c r="B786" s="44"/>
      <c r="C786" s="40">
        <v>30</v>
      </c>
      <c r="D786" s="19">
        <f>ROUND(EXP(C$4-C$5*LN($B783)+C$6*LN(C786)),2)</f>
        <v>4.42</v>
      </c>
      <c r="E786" s="22">
        <f>B783*D786/100</f>
        <v>35360</v>
      </c>
      <c r="F786" s="40">
        <v>30</v>
      </c>
      <c r="G786" s="19">
        <f>ROUND(EXP(F$4-F$5*LN($B783)+F$6*LN(F786)),2)</f>
        <v>10.97</v>
      </c>
      <c r="H786" s="22">
        <f>B783*G786/100</f>
        <v>87760</v>
      </c>
    </row>
    <row r="787" spans="2:8" x14ac:dyDescent="0.2">
      <c r="B787" s="45"/>
      <c r="C787" s="42">
        <v>36</v>
      </c>
      <c r="D787" s="27">
        <f>ROUND(EXP(C$4-C$5*LN($B783)+C$6*LN(C787)),2)</f>
        <v>4.87</v>
      </c>
      <c r="E787" s="28">
        <f>B783*D787/100</f>
        <v>38960</v>
      </c>
      <c r="F787" s="42">
        <v>36</v>
      </c>
      <c r="G787" s="27">
        <f>ROUND(EXP(F$4-F$5*LN($B783)+F$6*LN(F787)),2)</f>
        <v>12.63</v>
      </c>
      <c r="H787" s="28">
        <f>B783*G787/100</f>
        <v>101040</v>
      </c>
    </row>
    <row r="788" spans="2:8" x14ac:dyDescent="0.2">
      <c r="B788" s="38">
        <v>820000</v>
      </c>
      <c r="C788" s="39">
        <v>18</v>
      </c>
      <c r="D788" s="17">
        <f>ROUND(EXP(C$4-C$5*LN($B788)+C$6*LN(C788)),2)</f>
        <v>3.34</v>
      </c>
      <c r="E788" s="21">
        <f>B788*D788/100</f>
        <v>27388</v>
      </c>
      <c r="F788" s="39">
        <v>18</v>
      </c>
      <c r="G788" s="17">
        <f>ROUND(EXP(F$4-F$5*LN($B788)+F$6*LN(F788)),2)</f>
        <v>7.3</v>
      </c>
      <c r="H788" s="21">
        <f>B788*G788/100</f>
        <v>59860</v>
      </c>
    </row>
    <row r="789" spans="2:8" x14ac:dyDescent="0.2">
      <c r="B789" s="44"/>
      <c r="C789" s="40">
        <v>22</v>
      </c>
      <c r="D789" s="19">
        <f>ROUND(EXP(C$4-C$5*LN($B788)+C$6*LN(C789)),2)</f>
        <v>3.72</v>
      </c>
      <c r="E789" s="22">
        <f>B788*D789/100</f>
        <v>30504</v>
      </c>
      <c r="F789" s="40">
        <v>22</v>
      </c>
      <c r="G789" s="19">
        <f>ROUND(EXP(F$4-F$5*LN($B788)+F$6*LN(F789)),2)</f>
        <v>8.52</v>
      </c>
      <c r="H789" s="22">
        <f>B788*G789/100</f>
        <v>69864</v>
      </c>
    </row>
    <row r="790" spans="2:8" x14ac:dyDescent="0.2">
      <c r="B790" s="44"/>
      <c r="C790" s="40">
        <v>26</v>
      </c>
      <c r="D790" s="19">
        <f>ROUND(EXP(C$4-C$5*LN($B788)+C$6*LN(C790)),2)</f>
        <v>4.07</v>
      </c>
      <c r="E790" s="22">
        <f>B788*D790/100</f>
        <v>33374.000000000007</v>
      </c>
      <c r="F790" s="40">
        <v>26</v>
      </c>
      <c r="G790" s="19">
        <f>ROUND(EXP(F$4-F$5*LN($B788)+F$6*LN(F790)),2)</f>
        <v>9.69</v>
      </c>
      <c r="H790" s="22">
        <f>B788*G790/100</f>
        <v>79458</v>
      </c>
    </row>
    <row r="791" spans="2:8" x14ac:dyDescent="0.2">
      <c r="B791" s="44"/>
      <c r="C791" s="40">
        <v>30</v>
      </c>
      <c r="D791" s="19">
        <f>ROUND(EXP(C$4-C$5*LN($B788)+C$6*LN(C791)),2)</f>
        <v>4.3899999999999997</v>
      </c>
      <c r="E791" s="22">
        <f>B788*D791/100</f>
        <v>35997.999999999993</v>
      </c>
      <c r="F791" s="40">
        <v>30</v>
      </c>
      <c r="G791" s="19">
        <f>ROUND(EXP(F$4-F$5*LN($B788)+F$6*LN(F791)),2)</f>
        <v>10.83</v>
      </c>
      <c r="H791" s="22">
        <f>B788*G791/100</f>
        <v>88806</v>
      </c>
    </row>
    <row r="792" spans="2:8" x14ac:dyDescent="0.2">
      <c r="B792" s="45"/>
      <c r="C792" s="42">
        <v>36</v>
      </c>
      <c r="D792" s="27">
        <f>ROUND(EXP(C$4-C$5*LN($B788)+C$6*LN(C792)),2)</f>
        <v>4.83</v>
      </c>
      <c r="E792" s="28">
        <f>B788*D792/100</f>
        <v>39606</v>
      </c>
      <c r="F792" s="42">
        <v>36</v>
      </c>
      <c r="G792" s="27">
        <f>ROUND(EXP(F$4-F$5*LN($B788)+F$6*LN(F792)),2)</f>
        <v>12.47</v>
      </c>
      <c r="H792" s="28">
        <f>B788*G792/100</f>
        <v>102254</v>
      </c>
    </row>
    <row r="793" spans="2:8" x14ac:dyDescent="0.2">
      <c r="B793" s="38">
        <v>840000</v>
      </c>
      <c r="C793" s="39">
        <v>18</v>
      </c>
      <c r="D793" s="17">
        <f>ROUND(EXP(C$4-C$5*LN($B793)+C$6*LN(C793)),2)</f>
        <v>3.32</v>
      </c>
      <c r="E793" s="21">
        <f>B793*D793/100</f>
        <v>27888</v>
      </c>
      <c r="F793" s="39">
        <v>18</v>
      </c>
      <c r="G793" s="17">
        <f>ROUND(EXP(F$4-F$5*LN($B793)+F$6*LN(F793)),2)</f>
        <v>7.2</v>
      </c>
      <c r="H793" s="21">
        <f>B793*G793/100</f>
        <v>60480</v>
      </c>
    </row>
    <row r="794" spans="2:8" x14ac:dyDescent="0.2">
      <c r="B794" s="44"/>
      <c r="C794" s="40">
        <v>22</v>
      </c>
      <c r="D794" s="19">
        <f>ROUND(EXP(C$4-C$5*LN($B793)+C$6*LN(C794)),2)</f>
        <v>3.69</v>
      </c>
      <c r="E794" s="22">
        <f>B793*D794/100</f>
        <v>30996</v>
      </c>
      <c r="F794" s="40">
        <v>22</v>
      </c>
      <c r="G794" s="19">
        <f>ROUND(EXP(F$4-F$5*LN($B793)+F$6*LN(F794)),2)</f>
        <v>8.41</v>
      </c>
      <c r="H794" s="22">
        <f>B793*G794/100</f>
        <v>70644</v>
      </c>
    </row>
    <row r="795" spans="2:8" x14ac:dyDescent="0.2">
      <c r="B795" s="44"/>
      <c r="C795" s="40">
        <v>26</v>
      </c>
      <c r="D795" s="19">
        <f>ROUND(EXP(C$4-C$5*LN($B793)+C$6*LN(C795)),2)</f>
        <v>4.04</v>
      </c>
      <c r="E795" s="22">
        <f>B793*D795/100</f>
        <v>33936</v>
      </c>
      <c r="F795" s="40">
        <v>26</v>
      </c>
      <c r="G795" s="19">
        <f>ROUND(EXP(F$4-F$5*LN($B793)+F$6*LN(F795)),2)</f>
        <v>9.57</v>
      </c>
      <c r="H795" s="22">
        <f>B793*G795/100</f>
        <v>80388</v>
      </c>
    </row>
    <row r="796" spans="2:8" x14ac:dyDescent="0.2">
      <c r="B796" s="44"/>
      <c r="C796" s="40">
        <v>30</v>
      </c>
      <c r="D796" s="19">
        <f>ROUND(EXP(C$4-C$5*LN($B793)+C$6*LN(C796)),2)</f>
        <v>4.3499999999999996</v>
      </c>
      <c r="E796" s="22">
        <f>B793*D796/100</f>
        <v>36539.999999999993</v>
      </c>
      <c r="F796" s="40">
        <v>30</v>
      </c>
      <c r="G796" s="19">
        <f>ROUND(EXP(F$4-F$5*LN($B793)+F$6*LN(F796)),2)</f>
        <v>10.69</v>
      </c>
      <c r="H796" s="22">
        <f>B793*G796/100</f>
        <v>89796</v>
      </c>
    </row>
    <row r="797" spans="2:8" x14ac:dyDescent="0.2">
      <c r="B797" s="45"/>
      <c r="C797" s="42">
        <v>36</v>
      </c>
      <c r="D797" s="27">
        <f>ROUND(EXP(C$4-C$5*LN($B793)+C$6*LN(C797)),2)</f>
        <v>4.8</v>
      </c>
      <c r="E797" s="28">
        <f>B793*D797/100</f>
        <v>40320</v>
      </c>
      <c r="F797" s="42">
        <v>36</v>
      </c>
      <c r="G797" s="27">
        <f>ROUND(EXP(F$4-F$5*LN($B793)+F$6*LN(F797)),2)</f>
        <v>12.31</v>
      </c>
      <c r="H797" s="28">
        <f>B793*G797/100</f>
        <v>103404</v>
      </c>
    </row>
    <row r="798" spans="2:8" x14ac:dyDescent="0.2">
      <c r="B798" s="38">
        <v>860000</v>
      </c>
      <c r="C798" s="39">
        <v>18</v>
      </c>
      <c r="D798" s="17">
        <f>ROUND(EXP(C$4-C$5*LN($B798)+C$6*LN(C798)),2)</f>
        <v>3.3</v>
      </c>
      <c r="E798" s="21">
        <f>B798*D798/100</f>
        <v>28380</v>
      </c>
      <c r="F798" s="39">
        <v>18</v>
      </c>
      <c r="G798" s="17">
        <f>ROUND(EXP(F$4-F$5*LN($B798)+F$6*LN(F798)),2)</f>
        <v>7.11</v>
      </c>
      <c r="H798" s="21">
        <f>B798*G798/100</f>
        <v>61146</v>
      </c>
    </row>
    <row r="799" spans="2:8" x14ac:dyDescent="0.2">
      <c r="B799" s="44"/>
      <c r="C799" s="40">
        <v>22</v>
      </c>
      <c r="D799" s="19">
        <f>ROUND(EXP(C$4-C$5*LN($B798)+C$6*LN(C799)),2)</f>
        <v>3.67</v>
      </c>
      <c r="E799" s="22">
        <f>B798*D799/100</f>
        <v>31562</v>
      </c>
      <c r="F799" s="40">
        <v>22</v>
      </c>
      <c r="G799" s="19">
        <f>ROUND(EXP(F$4-F$5*LN($B798)+F$6*LN(F799)),2)</f>
        <v>8.3000000000000007</v>
      </c>
      <c r="H799" s="22">
        <f>B798*G799/100</f>
        <v>71380.000000000015</v>
      </c>
    </row>
    <row r="800" spans="2:8" x14ac:dyDescent="0.2">
      <c r="B800" s="44"/>
      <c r="C800" s="40">
        <v>26</v>
      </c>
      <c r="D800" s="19">
        <f>ROUND(EXP(C$4-C$5*LN($B798)+C$6*LN(C800)),2)</f>
        <v>4.01</v>
      </c>
      <c r="E800" s="22">
        <f>B798*D800/100</f>
        <v>34486</v>
      </c>
      <c r="F800" s="40">
        <v>26</v>
      </c>
      <c r="G800" s="19">
        <f>ROUND(EXP(F$4-F$5*LN($B798)+F$6*LN(F800)),2)</f>
        <v>9.4499999999999993</v>
      </c>
      <c r="H800" s="22">
        <f>B798*G800/100</f>
        <v>81269.999999999985</v>
      </c>
    </row>
    <row r="801" spans="2:8" x14ac:dyDescent="0.2">
      <c r="B801" s="44"/>
      <c r="C801" s="40">
        <v>30</v>
      </c>
      <c r="D801" s="19">
        <f>ROUND(EXP(C$4-C$5*LN($B798)+C$6*LN(C801)),2)</f>
        <v>4.32</v>
      </c>
      <c r="E801" s="22">
        <f>B798*D801/100</f>
        <v>37152.000000000007</v>
      </c>
      <c r="F801" s="40">
        <v>30</v>
      </c>
      <c r="G801" s="19">
        <f>ROUND(EXP(F$4-F$5*LN($B798)+F$6*LN(F801)),2)</f>
        <v>10.55</v>
      </c>
      <c r="H801" s="22">
        <f>B798*G801/100</f>
        <v>90730</v>
      </c>
    </row>
    <row r="802" spans="2:8" x14ac:dyDescent="0.2">
      <c r="B802" s="45"/>
      <c r="C802" s="42">
        <v>36</v>
      </c>
      <c r="D802" s="27">
        <f>ROUND(EXP(C$4-C$5*LN($B798)+C$6*LN(C802)),2)</f>
        <v>4.76</v>
      </c>
      <c r="E802" s="28">
        <f>B798*D802/100</f>
        <v>40936</v>
      </c>
      <c r="F802" s="42">
        <v>36</v>
      </c>
      <c r="G802" s="27">
        <f>ROUND(EXP(F$4-F$5*LN($B798)+F$6*LN(F802)),2)</f>
        <v>12.15</v>
      </c>
      <c r="H802" s="28">
        <f>B798*G802/100</f>
        <v>104490</v>
      </c>
    </row>
    <row r="803" spans="2:8" x14ac:dyDescent="0.2">
      <c r="B803" s="38">
        <v>880000</v>
      </c>
      <c r="C803" s="39">
        <v>18</v>
      </c>
      <c r="D803" s="17">
        <f>ROUND(EXP(C$4-C$5*LN($B803)+C$6*LN(C803)),2)</f>
        <v>3.27</v>
      </c>
      <c r="E803" s="21">
        <f>B803*D803/100</f>
        <v>28776</v>
      </c>
      <c r="F803" s="39">
        <v>18</v>
      </c>
      <c r="G803" s="17">
        <f>ROUND(EXP(F$4-F$5*LN($B803)+F$6*LN(F803)),2)</f>
        <v>7.02</v>
      </c>
      <c r="H803" s="21">
        <f>B803*G803/100</f>
        <v>61776</v>
      </c>
    </row>
    <row r="804" spans="2:8" x14ac:dyDescent="0.2">
      <c r="B804" s="44"/>
      <c r="C804" s="40">
        <v>22</v>
      </c>
      <c r="D804" s="19">
        <f>ROUND(EXP(C$4-C$5*LN($B803)+C$6*LN(C804)),2)</f>
        <v>3.64</v>
      </c>
      <c r="E804" s="22">
        <f>B803*D804/100</f>
        <v>32032</v>
      </c>
      <c r="F804" s="40">
        <v>22</v>
      </c>
      <c r="G804" s="19">
        <f>ROUND(EXP(F$4-F$5*LN($B803)+F$6*LN(F804)),2)</f>
        <v>8.1999999999999993</v>
      </c>
      <c r="H804" s="22">
        <f>B803*G804/100</f>
        <v>72159.999999999985</v>
      </c>
    </row>
    <row r="805" spans="2:8" x14ac:dyDescent="0.2">
      <c r="B805" s="44"/>
      <c r="C805" s="40">
        <v>26</v>
      </c>
      <c r="D805" s="19">
        <f>ROUND(EXP(C$4-C$5*LN($B803)+C$6*LN(C805)),2)</f>
        <v>3.98</v>
      </c>
      <c r="E805" s="22">
        <f>B803*D805/100</f>
        <v>35024</v>
      </c>
      <c r="F805" s="40">
        <v>26</v>
      </c>
      <c r="G805" s="19">
        <f>ROUND(EXP(F$4-F$5*LN($B803)+F$6*LN(F805)),2)</f>
        <v>9.33</v>
      </c>
      <c r="H805" s="22">
        <f>B803*G805/100</f>
        <v>82104</v>
      </c>
    </row>
    <row r="806" spans="2:8" x14ac:dyDescent="0.2">
      <c r="B806" s="44"/>
      <c r="C806" s="40">
        <v>30</v>
      </c>
      <c r="D806" s="19">
        <f>ROUND(EXP(C$4-C$5*LN($B803)+C$6*LN(C806)),2)</f>
        <v>4.29</v>
      </c>
      <c r="E806" s="22">
        <f>B803*D806/100</f>
        <v>37752</v>
      </c>
      <c r="F806" s="40">
        <v>30</v>
      </c>
      <c r="G806" s="19">
        <f>ROUND(EXP(F$4-F$5*LN($B803)+F$6*LN(F806)),2)</f>
        <v>10.42</v>
      </c>
      <c r="H806" s="22">
        <f>B803*G806/100</f>
        <v>91696</v>
      </c>
    </row>
    <row r="807" spans="2:8" x14ac:dyDescent="0.2">
      <c r="B807" s="45"/>
      <c r="C807" s="42">
        <v>36</v>
      </c>
      <c r="D807" s="27">
        <f>ROUND(EXP(C$4-C$5*LN($B803)+C$6*LN(C807)),2)</f>
        <v>4.7300000000000004</v>
      </c>
      <c r="E807" s="28">
        <f>B803*D807/100</f>
        <v>41624.000000000007</v>
      </c>
      <c r="F807" s="42">
        <v>36</v>
      </c>
      <c r="G807" s="27">
        <f>ROUND(EXP(F$4-F$5*LN($B803)+F$6*LN(F807)),2)</f>
        <v>12</v>
      </c>
      <c r="H807" s="28">
        <f>B803*G807/100</f>
        <v>105600</v>
      </c>
    </row>
    <row r="808" spans="2:8" x14ac:dyDescent="0.2">
      <c r="B808" s="38">
        <v>900000</v>
      </c>
      <c r="C808" s="39">
        <v>18</v>
      </c>
      <c r="D808" s="17">
        <f>ROUND(EXP(C$4-C$5*LN($B808)+C$6*LN(C808)),2)</f>
        <v>3.25</v>
      </c>
      <c r="E808" s="21">
        <f>B808*D808/100</f>
        <v>29250</v>
      </c>
      <c r="F808" s="39">
        <v>18</v>
      </c>
      <c r="G808" s="17">
        <f>ROUND(EXP(F$4-F$5*LN($B808)+F$6*LN(F808)),2)</f>
        <v>6.94</v>
      </c>
      <c r="H808" s="21">
        <f>B808*G808/100</f>
        <v>62460</v>
      </c>
    </row>
    <row r="809" spans="2:8" x14ac:dyDescent="0.2">
      <c r="B809" s="44"/>
      <c r="C809" s="40">
        <v>22</v>
      </c>
      <c r="D809" s="19">
        <f>ROUND(EXP(C$4-C$5*LN($B808)+C$6*LN(C809)),2)</f>
        <v>3.61</v>
      </c>
      <c r="E809" s="22">
        <f>B808*D809/100</f>
        <v>32490</v>
      </c>
      <c r="F809" s="40">
        <v>22</v>
      </c>
      <c r="G809" s="19">
        <f>ROUND(EXP(F$4-F$5*LN($B808)+F$6*LN(F809)),2)</f>
        <v>8.1</v>
      </c>
      <c r="H809" s="22">
        <f>B808*G809/100</f>
        <v>72900</v>
      </c>
    </row>
    <row r="810" spans="2:8" x14ac:dyDescent="0.2">
      <c r="B810" s="44"/>
      <c r="C810" s="40">
        <v>26</v>
      </c>
      <c r="D810" s="19">
        <f>ROUND(EXP(C$4-C$5*LN($B808)+C$6*LN(C810)),2)</f>
        <v>3.95</v>
      </c>
      <c r="E810" s="22">
        <f>B808*D810/100</f>
        <v>35550</v>
      </c>
      <c r="F810" s="40">
        <v>26</v>
      </c>
      <c r="G810" s="19">
        <f>ROUND(EXP(F$4-F$5*LN($B808)+F$6*LN(F810)),2)</f>
        <v>9.2200000000000006</v>
      </c>
      <c r="H810" s="22">
        <f>B808*G810/100</f>
        <v>82980.000000000015</v>
      </c>
    </row>
    <row r="811" spans="2:8" x14ac:dyDescent="0.2">
      <c r="B811" s="44"/>
      <c r="C811" s="40">
        <v>30</v>
      </c>
      <c r="D811" s="19">
        <f>ROUND(EXP(C$4-C$5*LN($B808)+C$6*LN(C811)),2)</f>
        <v>4.26</v>
      </c>
      <c r="E811" s="22">
        <f>B808*D811/100</f>
        <v>38340</v>
      </c>
      <c r="F811" s="40">
        <v>30</v>
      </c>
      <c r="G811" s="19">
        <f>ROUND(EXP(F$4-F$5*LN($B808)+F$6*LN(F811)),2)</f>
        <v>10.3</v>
      </c>
      <c r="H811" s="22">
        <f>B808*G811/100</f>
        <v>92700</v>
      </c>
    </row>
    <row r="812" spans="2:8" x14ac:dyDescent="0.2">
      <c r="B812" s="45"/>
      <c r="C812" s="42">
        <v>36</v>
      </c>
      <c r="D812" s="27">
        <f>ROUND(EXP(C$4-C$5*LN($B808)+C$6*LN(C812)),2)</f>
        <v>4.6900000000000004</v>
      </c>
      <c r="E812" s="28">
        <f>B808*D812/100</f>
        <v>42210</v>
      </c>
      <c r="F812" s="42">
        <v>36</v>
      </c>
      <c r="G812" s="27">
        <f>ROUND(EXP(F$4-F$5*LN($B808)+F$6*LN(F812)),2)</f>
        <v>11.86</v>
      </c>
      <c r="H812" s="28">
        <f>B808*G812/100</f>
        <v>106740</v>
      </c>
    </row>
    <row r="813" spans="2:8" x14ac:dyDescent="0.2">
      <c r="B813" s="38">
        <v>920000</v>
      </c>
      <c r="C813" s="39">
        <v>18</v>
      </c>
      <c r="D813" s="17">
        <f>ROUND(EXP(C$4-C$5*LN($B813)+C$6*LN(C813)),2)</f>
        <v>3.23</v>
      </c>
      <c r="E813" s="21">
        <f>B813*D813/100</f>
        <v>29716</v>
      </c>
      <c r="F813" s="39">
        <v>18</v>
      </c>
      <c r="G813" s="17">
        <f>ROUND(EXP(F$4-F$5*LN($B813)+F$6*LN(F813)),2)</f>
        <v>6.86</v>
      </c>
      <c r="H813" s="21">
        <f>B813*G813/100</f>
        <v>63112</v>
      </c>
    </row>
    <row r="814" spans="2:8" x14ac:dyDescent="0.2">
      <c r="B814" s="44"/>
      <c r="C814" s="40">
        <v>22</v>
      </c>
      <c r="D814" s="19">
        <f>ROUND(EXP(C$4-C$5*LN($B813)+C$6*LN(C814)),2)</f>
        <v>3.59</v>
      </c>
      <c r="E814" s="22">
        <f>B813*D814/100</f>
        <v>33028</v>
      </c>
      <c r="F814" s="40">
        <v>22</v>
      </c>
      <c r="G814" s="19">
        <f>ROUND(EXP(F$4-F$5*LN($B813)+F$6*LN(F814)),2)</f>
        <v>8.01</v>
      </c>
      <c r="H814" s="22">
        <f>B813*G814/100</f>
        <v>73692</v>
      </c>
    </row>
    <row r="815" spans="2:8" x14ac:dyDescent="0.2">
      <c r="B815" s="44"/>
      <c r="C815" s="40">
        <v>26</v>
      </c>
      <c r="D815" s="19">
        <f>ROUND(EXP(C$4-C$5*LN($B813)+C$6*LN(C815)),2)</f>
        <v>3.92</v>
      </c>
      <c r="E815" s="22">
        <f>B813*D815/100</f>
        <v>36064</v>
      </c>
      <c r="F815" s="40">
        <v>26</v>
      </c>
      <c r="G815" s="19">
        <f>ROUND(EXP(F$4-F$5*LN($B813)+F$6*LN(F815)),2)</f>
        <v>9.11</v>
      </c>
      <c r="H815" s="22">
        <f>B813*G815/100</f>
        <v>83811.999999999985</v>
      </c>
    </row>
    <row r="816" spans="2:8" x14ac:dyDescent="0.2">
      <c r="B816" s="44"/>
      <c r="C816" s="40">
        <v>30</v>
      </c>
      <c r="D816" s="19">
        <f>ROUND(EXP(C$4-C$5*LN($B813)+C$6*LN(C816)),2)</f>
        <v>4.2300000000000004</v>
      </c>
      <c r="E816" s="22">
        <f>B813*D816/100</f>
        <v>38916.000000000007</v>
      </c>
      <c r="F816" s="40">
        <v>30</v>
      </c>
      <c r="G816" s="19">
        <f>ROUND(EXP(F$4-F$5*LN($B813)+F$6*LN(F816)),2)</f>
        <v>10.18</v>
      </c>
      <c r="H816" s="22">
        <f>B813*G816/100</f>
        <v>93656</v>
      </c>
    </row>
    <row r="817" spans="2:8" x14ac:dyDescent="0.2">
      <c r="B817" s="45"/>
      <c r="C817" s="42">
        <v>36</v>
      </c>
      <c r="D817" s="27">
        <f>ROUND(EXP(C$4-C$5*LN($B813)+C$6*LN(C817)),2)</f>
        <v>4.66</v>
      </c>
      <c r="E817" s="28">
        <f>B813*D817/100</f>
        <v>42872</v>
      </c>
      <c r="F817" s="42">
        <v>36</v>
      </c>
      <c r="G817" s="27">
        <f>ROUND(EXP(F$4-F$5*LN($B813)+F$6*LN(F817)),2)</f>
        <v>11.72</v>
      </c>
      <c r="H817" s="28">
        <f>B813*G817/100</f>
        <v>107824</v>
      </c>
    </row>
    <row r="818" spans="2:8" x14ac:dyDescent="0.2">
      <c r="B818" s="38">
        <v>940000</v>
      </c>
      <c r="C818" s="39">
        <v>18</v>
      </c>
      <c r="D818" s="17">
        <f>ROUND(EXP(C$4-C$5*LN($B818)+C$6*LN(C818)),2)</f>
        <v>3.2</v>
      </c>
      <c r="E818" s="21">
        <f>B818*D818/100</f>
        <v>30080</v>
      </c>
      <c r="F818" s="39">
        <v>18</v>
      </c>
      <c r="G818" s="17">
        <f>ROUND(EXP(F$4-F$5*LN($B818)+F$6*LN(F818)),2)</f>
        <v>6.78</v>
      </c>
      <c r="H818" s="21">
        <f>B818*G818/100</f>
        <v>63732</v>
      </c>
    </row>
    <row r="819" spans="2:8" x14ac:dyDescent="0.2">
      <c r="B819" s="44"/>
      <c r="C819" s="40">
        <v>22</v>
      </c>
      <c r="D819" s="19">
        <f>ROUND(EXP(C$4-C$5*LN($B818)+C$6*LN(C819)),2)</f>
        <v>3.56</v>
      </c>
      <c r="E819" s="22">
        <f>B818*D819/100</f>
        <v>33464</v>
      </c>
      <c r="F819" s="40">
        <v>22</v>
      </c>
      <c r="G819" s="19">
        <f>ROUND(EXP(F$4-F$5*LN($B818)+F$6*LN(F819)),2)</f>
        <v>7.92</v>
      </c>
      <c r="H819" s="22">
        <f>B818*G819/100</f>
        <v>74448</v>
      </c>
    </row>
    <row r="820" spans="2:8" x14ac:dyDescent="0.2">
      <c r="B820" s="44"/>
      <c r="C820" s="40">
        <v>26</v>
      </c>
      <c r="D820" s="19">
        <f>ROUND(EXP(C$4-C$5*LN($B818)+C$6*LN(C820)),2)</f>
        <v>3.89</v>
      </c>
      <c r="E820" s="22">
        <f>B818*D820/100</f>
        <v>36566</v>
      </c>
      <c r="F820" s="40">
        <v>26</v>
      </c>
      <c r="G820" s="19">
        <f>ROUND(EXP(F$4-F$5*LN($B818)+F$6*LN(F820)),2)</f>
        <v>9.01</v>
      </c>
      <c r="H820" s="22">
        <f>B818*G820/100</f>
        <v>84694</v>
      </c>
    </row>
    <row r="821" spans="2:8" x14ac:dyDescent="0.2">
      <c r="B821" s="44"/>
      <c r="C821" s="40">
        <v>30</v>
      </c>
      <c r="D821" s="19">
        <f>ROUND(EXP(C$4-C$5*LN($B818)+C$6*LN(C821)),2)</f>
        <v>4.2</v>
      </c>
      <c r="E821" s="22">
        <f>B818*D821/100</f>
        <v>39480</v>
      </c>
      <c r="F821" s="40">
        <v>30</v>
      </c>
      <c r="G821" s="19">
        <f>ROUND(EXP(F$4-F$5*LN($B818)+F$6*LN(F821)),2)</f>
        <v>10.06</v>
      </c>
      <c r="H821" s="22">
        <f>B818*G821/100</f>
        <v>94564</v>
      </c>
    </row>
    <row r="822" spans="2:8" x14ac:dyDescent="0.2">
      <c r="B822" s="45"/>
      <c r="C822" s="42">
        <v>36</v>
      </c>
      <c r="D822" s="27">
        <f>ROUND(EXP(C$4-C$5*LN($B818)+C$6*LN(C822)),2)</f>
        <v>4.63</v>
      </c>
      <c r="E822" s="28">
        <f>B818*D822/100</f>
        <v>43522</v>
      </c>
      <c r="F822" s="42">
        <v>36</v>
      </c>
      <c r="G822" s="27">
        <f>ROUND(EXP(F$4-F$5*LN($B818)+F$6*LN(F822)),2)</f>
        <v>11.58</v>
      </c>
      <c r="H822" s="28">
        <f>B818*G822/100</f>
        <v>108852</v>
      </c>
    </row>
    <row r="823" spans="2:8" x14ac:dyDescent="0.2">
      <c r="B823" s="38">
        <v>960000</v>
      </c>
      <c r="C823" s="39">
        <v>18</v>
      </c>
      <c r="D823" s="17">
        <f>ROUND(EXP(C$4-C$5*LN($B823)+C$6*LN(C823)),2)</f>
        <v>3.18</v>
      </c>
      <c r="E823" s="21">
        <f>B823*D823/100</f>
        <v>30528</v>
      </c>
      <c r="F823" s="39">
        <v>18</v>
      </c>
      <c r="G823" s="17">
        <f>ROUND(EXP(F$4-F$5*LN($B823)+F$6*LN(F823)),2)</f>
        <v>6.7</v>
      </c>
      <c r="H823" s="21">
        <f>B823*G823/100</f>
        <v>64320</v>
      </c>
    </row>
    <row r="824" spans="2:8" x14ac:dyDescent="0.2">
      <c r="B824" s="44"/>
      <c r="C824" s="40">
        <v>22</v>
      </c>
      <c r="D824" s="19">
        <f>ROUND(EXP(C$4-C$5*LN($B823)+C$6*LN(C824)),2)</f>
        <v>3.54</v>
      </c>
      <c r="E824" s="22">
        <f>B823*D824/100</f>
        <v>33984</v>
      </c>
      <c r="F824" s="40">
        <v>22</v>
      </c>
      <c r="G824" s="19">
        <f>ROUND(EXP(F$4-F$5*LN($B823)+F$6*LN(F824)),2)</f>
        <v>7.83</v>
      </c>
      <c r="H824" s="22">
        <f>B823*G824/100</f>
        <v>75168</v>
      </c>
    </row>
    <row r="825" spans="2:8" x14ac:dyDescent="0.2">
      <c r="B825" s="44"/>
      <c r="C825" s="40">
        <v>26</v>
      </c>
      <c r="D825" s="19">
        <f>ROUND(EXP(C$4-C$5*LN($B823)+C$6*LN(C825)),2)</f>
        <v>3.87</v>
      </c>
      <c r="E825" s="22">
        <f>B823*D825/100</f>
        <v>37152</v>
      </c>
      <c r="F825" s="40">
        <v>26</v>
      </c>
      <c r="G825" s="19">
        <f>ROUND(EXP(F$4-F$5*LN($B823)+F$6*LN(F825)),2)</f>
        <v>8.91</v>
      </c>
      <c r="H825" s="22">
        <f>B823*G825/100</f>
        <v>85536</v>
      </c>
    </row>
    <row r="826" spans="2:8" x14ac:dyDescent="0.2">
      <c r="B826" s="44"/>
      <c r="C826" s="40">
        <v>30</v>
      </c>
      <c r="D826" s="19">
        <f>ROUND(EXP(C$4-C$5*LN($B823)+C$6*LN(C826)),2)</f>
        <v>4.17</v>
      </c>
      <c r="E826" s="22">
        <f>B823*D826/100</f>
        <v>40032</v>
      </c>
      <c r="F826" s="40">
        <v>30</v>
      </c>
      <c r="G826" s="19">
        <f>ROUND(EXP(F$4-F$5*LN($B823)+F$6*LN(F826)),2)</f>
        <v>9.9499999999999993</v>
      </c>
      <c r="H826" s="22">
        <f>B823*G826/100</f>
        <v>95520</v>
      </c>
    </row>
    <row r="827" spans="2:8" x14ac:dyDescent="0.2">
      <c r="B827" s="45"/>
      <c r="C827" s="42">
        <v>36</v>
      </c>
      <c r="D827" s="27">
        <f>ROUND(EXP(C$4-C$5*LN($B823)+C$6*LN(C827)),2)</f>
        <v>4.5999999999999996</v>
      </c>
      <c r="E827" s="28">
        <f>B823*D827/100</f>
        <v>44160</v>
      </c>
      <c r="F827" s="42">
        <v>36</v>
      </c>
      <c r="G827" s="27">
        <f>ROUND(EXP(F$4-F$5*LN($B823)+F$6*LN(F827)),2)</f>
        <v>11.45</v>
      </c>
      <c r="H827" s="28">
        <f>B823*G827/100</f>
        <v>109920</v>
      </c>
    </row>
    <row r="828" spans="2:8" x14ac:dyDescent="0.2">
      <c r="B828" s="38">
        <v>980000</v>
      </c>
      <c r="C828" s="39">
        <v>18</v>
      </c>
      <c r="D828" s="17">
        <f>ROUND(EXP(C$4-C$5*LN($B828)+C$6*LN(C828)),2)</f>
        <v>3.16</v>
      </c>
      <c r="E828" s="21">
        <f>B828*D828/100</f>
        <v>30968</v>
      </c>
      <c r="F828" s="39">
        <v>18</v>
      </c>
      <c r="G828" s="17">
        <f>ROUND(EXP(F$4-F$5*LN($B828)+F$6*LN(F828)),2)</f>
        <v>6.63</v>
      </c>
      <c r="H828" s="21">
        <f>B828*G828/100</f>
        <v>64974</v>
      </c>
    </row>
    <row r="829" spans="2:8" x14ac:dyDescent="0.2">
      <c r="B829" s="44"/>
      <c r="C829" s="40">
        <v>22</v>
      </c>
      <c r="D829" s="19">
        <f>ROUND(EXP(C$4-C$5*LN($B828)+C$6*LN(C829)),2)</f>
        <v>3.52</v>
      </c>
      <c r="E829" s="22">
        <f>B828*D829/100</f>
        <v>34496</v>
      </c>
      <c r="F829" s="40">
        <v>22</v>
      </c>
      <c r="G829" s="19">
        <f>ROUND(EXP(F$4-F$5*LN($B828)+F$6*LN(F829)),2)</f>
        <v>7.74</v>
      </c>
      <c r="H829" s="22">
        <f>B828*G829/100</f>
        <v>75852</v>
      </c>
    </row>
    <row r="830" spans="2:8" x14ac:dyDescent="0.2">
      <c r="B830" s="44"/>
      <c r="C830" s="40">
        <v>26</v>
      </c>
      <c r="D830" s="19">
        <f>ROUND(EXP(C$4-C$5*LN($B828)+C$6*LN(C830)),2)</f>
        <v>3.84</v>
      </c>
      <c r="E830" s="22">
        <f>B828*D830/100</f>
        <v>37632</v>
      </c>
      <c r="F830" s="40">
        <v>26</v>
      </c>
      <c r="G830" s="19">
        <f>ROUND(EXP(F$4-F$5*LN($B828)+F$6*LN(F830)),2)</f>
        <v>8.81</v>
      </c>
      <c r="H830" s="22">
        <f>B828*G830/100</f>
        <v>86338</v>
      </c>
    </row>
    <row r="831" spans="2:8" x14ac:dyDescent="0.2">
      <c r="B831" s="44"/>
      <c r="C831" s="40">
        <v>30</v>
      </c>
      <c r="D831" s="19">
        <f>ROUND(EXP(C$4-C$5*LN($B828)+C$6*LN(C831)),2)</f>
        <v>4.1500000000000004</v>
      </c>
      <c r="E831" s="22">
        <f>B828*D831/100</f>
        <v>40670.000000000007</v>
      </c>
      <c r="F831" s="40">
        <v>30</v>
      </c>
      <c r="G831" s="19">
        <f>ROUND(EXP(F$4-F$5*LN($B828)+F$6*LN(F831)),2)</f>
        <v>9.84</v>
      </c>
      <c r="H831" s="22">
        <f>B828*G831/100</f>
        <v>96432</v>
      </c>
    </row>
    <row r="832" spans="2:8" x14ac:dyDescent="0.2">
      <c r="B832" s="45"/>
      <c r="C832" s="42">
        <v>36</v>
      </c>
      <c r="D832" s="27">
        <f>ROUND(EXP(C$4-C$5*LN($B828)+C$6*LN(C832)),2)</f>
        <v>4.57</v>
      </c>
      <c r="E832" s="28">
        <f>B828*D832/100</f>
        <v>44786</v>
      </c>
      <c r="F832" s="42">
        <v>36</v>
      </c>
      <c r="G832" s="27">
        <f>ROUND(EXP(F$4-F$5*LN($B828)+F$6*LN(F832)),2)</f>
        <v>11.33</v>
      </c>
      <c r="H832" s="28">
        <f>B828*G832/100</f>
        <v>111034</v>
      </c>
    </row>
    <row r="833" spans="2:8" x14ac:dyDescent="0.2">
      <c r="B833" s="43">
        <v>1000000</v>
      </c>
      <c r="C833" s="39">
        <v>18</v>
      </c>
      <c r="D833" s="17">
        <f>ROUND(EXP(C$4-C$5*LN($B833)+C$6*LN(C833)),2)</f>
        <v>3.14</v>
      </c>
      <c r="E833" s="21">
        <f>B833*D833/100</f>
        <v>31400</v>
      </c>
      <c r="F833" s="39">
        <v>18</v>
      </c>
      <c r="G833" s="17">
        <f>ROUND(EXP(F$4-F$5*LN($B833)+F$6*LN(F833)),2)</f>
        <v>6.56</v>
      </c>
      <c r="H833" s="21">
        <f>B833*G833/100</f>
        <v>65600</v>
      </c>
    </row>
    <row r="834" spans="2:8" x14ac:dyDescent="0.2">
      <c r="B834" s="44"/>
      <c r="C834" s="40">
        <v>22</v>
      </c>
      <c r="D834" s="19">
        <f>ROUND(EXP(C$4-C$5*LN($B833)+C$6*LN(C834)),2)</f>
        <v>3.5</v>
      </c>
      <c r="E834" s="22">
        <f>B833*D834/100</f>
        <v>35000</v>
      </c>
      <c r="F834" s="40">
        <v>22</v>
      </c>
      <c r="G834" s="19">
        <f>ROUND(EXP(F$4-F$5*LN($B833)+F$6*LN(F834)),2)</f>
        <v>7.66</v>
      </c>
      <c r="H834" s="22">
        <f>B833*G834/100</f>
        <v>76600</v>
      </c>
    </row>
    <row r="835" spans="2:8" x14ac:dyDescent="0.2">
      <c r="B835" s="44"/>
      <c r="C835" s="40">
        <v>26</v>
      </c>
      <c r="D835" s="19">
        <f>ROUND(EXP(C$4-C$5*LN($B833)+C$6*LN(C835)),2)</f>
        <v>3.82</v>
      </c>
      <c r="E835" s="22">
        <f>B833*D835/100</f>
        <v>38200</v>
      </c>
      <c r="F835" s="40">
        <v>26</v>
      </c>
      <c r="G835" s="19">
        <f>ROUND(EXP(F$4-F$5*LN($B833)+F$6*LN(F835)),2)</f>
        <v>8.7100000000000009</v>
      </c>
      <c r="H835" s="22">
        <f>B833*G835/100</f>
        <v>87100</v>
      </c>
    </row>
    <row r="836" spans="2:8" x14ac:dyDescent="0.2">
      <c r="B836" s="44"/>
      <c r="C836" s="40">
        <v>30</v>
      </c>
      <c r="D836" s="19">
        <f>ROUND(EXP(C$4-C$5*LN($B833)+C$6*LN(C836)),2)</f>
        <v>4.12</v>
      </c>
      <c r="E836" s="22">
        <f>B833*D836/100</f>
        <v>41200</v>
      </c>
      <c r="F836" s="40">
        <v>30</v>
      </c>
      <c r="G836" s="19">
        <f>ROUND(EXP(F$4-F$5*LN($B833)+F$6*LN(F836)),2)</f>
        <v>9.73</v>
      </c>
      <c r="H836" s="22">
        <f>B833*G836/100</f>
        <v>97300</v>
      </c>
    </row>
    <row r="837" spans="2:8" x14ac:dyDescent="0.2">
      <c r="B837" s="45"/>
      <c r="C837" s="42">
        <v>36</v>
      </c>
      <c r="D837" s="27">
        <f>ROUND(EXP(C$4-C$5*LN($B833)+C$6*LN(C837)),2)</f>
        <v>4.54</v>
      </c>
      <c r="E837" s="28">
        <f>B833*D837/100</f>
        <v>45400</v>
      </c>
      <c r="F837" s="42">
        <v>36</v>
      </c>
      <c r="G837" s="27">
        <f>ROUND(EXP(F$4-F$5*LN($B833)+F$6*LN(F837)),2)</f>
        <v>11.2</v>
      </c>
      <c r="H837" s="28">
        <f>B833*G837/100</f>
        <v>112000</v>
      </c>
    </row>
    <row r="838" spans="2:8" x14ac:dyDescent="0.2">
      <c r="B838" s="1"/>
      <c r="C838" s="1"/>
      <c r="D838" s="2"/>
      <c r="E838" s="2"/>
      <c r="F838" s="2"/>
      <c r="G838" s="2"/>
      <c r="H838" s="2"/>
    </row>
    <row r="839" spans="2:8" x14ac:dyDescent="0.2">
      <c r="B839" s="1"/>
      <c r="C839" s="1"/>
      <c r="D839" s="2"/>
      <c r="E839" s="2"/>
      <c r="F839" s="2"/>
      <c r="G839" s="2"/>
      <c r="H839" s="2"/>
    </row>
  </sheetData>
  <autoFilter ref="B7:H837"/>
  <customSheetViews>
    <customSheetView guid="{03761D6C-F711-4DCF-91ED-28D6D91BE244}" showPageBreaks="1" showGridLines="0" printArea="1" showAutoFilter="1" state="hidden">
      <pane xSplit="2" ySplit="7" topLeftCell="C161" activePane="bottomRight" state="frozen"/>
      <selection pane="bottomRight" activeCell="B179" sqref="B179"/>
      <pageMargins left="0.70866141732283472" right="0.51181102362204722" top="0.74803149606299213" bottom="0.74803149606299213" header="0.31496062992125984" footer="0.31496062992125984"/>
      <pageSetup paperSize="9" orientation="portrait" r:id="rId1"/>
      <autoFilter ref="B7:H837"/>
    </customSheetView>
  </customSheetViews>
  <phoneticPr fontId="1"/>
  <pageMargins left="0.70866141732283472" right="0.5118110236220472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14</vt:i4>
      </vt:variant>
    </vt:vector>
  </HeadingPairs>
  <TitlesOfParts>
    <vt:vector size="25" baseType="lpstr">
      <vt:lpstr>利用にあたって</vt:lpstr>
      <vt:lpstr>建築</vt:lpstr>
      <vt:lpstr>電気</vt:lpstr>
      <vt:lpstr>機械</vt:lpstr>
      <vt:lpstr>昇降機</vt:lpstr>
      <vt:lpstr>新建（現場管理）</vt:lpstr>
      <vt:lpstr>新電（現場管理）</vt:lpstr>
      <vt:lpstr>新機（現場管理）</vt:lpstr>
      <vt:lpstr>改建（現場管理）</vt:lpstr>
      <vt:lpstr>改電（現場管理）</vt:lpstr>
      <vt:lpstr>昇降機設備（共通費）</vt:lpstr>
      <vt:lpstr>'改建（現場管理）'!Print_Area</vt:lpstr>
      <vt:lpstr>'改電（現場管理）'!Print_Area</vt:lpstr>
      <vt:lpstr>機械!Print_Area</vt:lpstr>
      <vt:lpstr>建築!Print_Area</vt:lpstr>
      <vt:lpstr>昇降機!Print_Area</vt:lpstr>
      <vt:lpstr>'昇降機設備（共通費）'!Print_Area</vt:lpstr>
      <vt:lpstr>'新機（現場管理）'!Print_Area</vt:lpstr>
      <vt:lpstr>'新建（現場管理）'!Print_Area</vt:lpstr>
      <vt:lpstr>'新電（現場管理）'!Print_Area</vt:lpstr>
      <vt:lpstr>電気!Print_Area</vt:lpstr>
      <vt:lpstr>機械!Print_Titles</vt:lpstr>
      <vt:lpstr>建築!Print_Titles</vt:lpstr>
      <vt:lpstr>昇降機!Print_Titles</vt:lpstr>
      <vt:lpstr>電気!Print_Titles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er477</dc:creator>
  <cp:lastModifiedBy>薮内 徹</cp:lastModifiedBy>
  <cp:lastPrinted>2023-12-21T01:27:07Z</cp:lastPrinted>
  <dcterms:created xsi:type="dcterms:W3CDTF">2016-02-03T00:42:01Z</dcterms:created>
  <dcterms:modified xsi:type="dcterms:W3CDTF">2024-02-16T05:42:14Z</dcterms:modified>
</cp:coreProperties>
</file>